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theex\Documents\1 work to do ongoing\gcalending\forms\"/>
    </mc:Choice>
  </mc:AlternateContent>
  <xr:revisionPtr revIDLastSave="0" documentId="8_{67594CB7-1DD9-415B-BAE6-CE9208084B46}" xr6:coauthVersionLast="47" xr6:coauthVersionMax="47" xr10:uidLastSave="{00000000-0000-0000-0000-000000000000}"/>
  <workbookProtection workbookAlgorithmName="SHA-512" workbookHashValue="gzjo77knWUUP/l2v6zYqvYmjnahx4P3iGGMezsQYxeXzKTFRX5z5GLhRdLF/EDrP7ZP704tVDb6wZLRSjEPeFg==" workbookSaltValue="Q1/rQG+BnpBSN8e5ICH66w==" workbookSpinCount="100000" lockStructure="1"/>
  <bookViews>
    <workbookView xWindow="768" yWindow="768" windowWidth="21504" windowHeight="11472" xr2:uid="{00000000-000D-0000-FFFF-FFFF00000000}"/>
  </bookViews>
  <sheets>
    <sheet name="FA Workshee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4" i="2" l="1"/>
  <c r="B93" i="2" l="1"/>
  <c r="B105" i="2" s="1"/>
  <c r="B80" i="2"/>
  <c r="C20" i="2" l="1"/>
  <c r="C19" i="2"/>
  <c r="C22" i="2"/>
  <c r="C21" i="2"/>
  <c r="C18" i="2"/>
  <c r="C16" i="2"/>
  <c r="C17" i="2"/>
  <c r="C15" i="2"/>
  <c r="C39" i="2" l="1"/>
  <c r="C13" i="2"/>
  <c r="C14" i="2"/>
  <c r="C115" i="2" s="1"/>
  <c r="C40" i="2"/>
  <c r="C41" i="2"/>
  <c r="C42" i="2"/>
  <c r="C43" i="2"/>
  <c r="C44" i="2"/>
  <c r="C45" i="2"/>
  <c r="C46" i="2"/>
  <c r="C104" i="2"/>
  <c r="C30" i="2"/>
  <c r="C31" i="2"/>
  <c r="C32" i="2"/>
  <c r="C33" i="2"/>
  <c r="C88" i="2"/>
  <c r="C89" i="2"/>
  <c r="C90" i="2"/>
  <c r="C91" i="2"/>
  <c r="C92" i="2"/>
  <c r="C84" i="2"/>
  <c r="C26" i="2" l="1"/>
  <c r="C38" i="2"/>
  <c r="C85" i="2"/>
  <c r="C86" i="2"/>
  <c r="C87" i="2"/>
  <c r="C27" i="2"/>
  <c r="C28" i="2"/>
  <c r="C29" i="2"/>
  <c r="C52" i="2"/>
  <c r="C79" i="2" s="1"/>
  <c r="C93" i="2" l="1"/>
  <c r="C105" i="2" s="1"/>
  <c r="C107" i="2" s="1"/>
  <c r="C80" i="2"/>
  <c r="C113" i="2" s="1"/>
  <c r="C47" i="2"/>
  <c r="C112" i="2" s="1"/>
  <c r="C34" i="2"/>
  <c r="C111" i="2" l="1"/>
  <c r="C48" i="2" s="1"/>
  <c r="C114" i="2" l="1"/>
  <c r="C116" i="2" s="1"/>
</calcChain>
</file>

<file path=xl/sharedStrings.xml><?xml version="1.0" encoding="utf-8"?>
<sst xmlns="http://schemas.openxmlformats.org/spreadsheetml/2006/main" count="131" uniqueCount="102">
  <si>
    <t>Family Size</t>
  </si>
  <si>
    <t>Region</t>
  </si>
  <si>
    <t>West</t>
  </si>
  <si>
    <t>Monthly Amount</t>
  </si>
  <si>
    <t>Expense Amount</t>
  </si>
  <si>
    <t>Northeast</t>
  </si>
  <si>
    <t>Midwest</t>
  </si>
  <si>
    <t>South</t>
  </si>
  <si>
    <t>4 or more</t>
  </si>
  <si>
    <t>States</t>
  </si>
  <si>
    <t>CT, MA, ME, NH, NJ, NY, PA, RI, VT</t>
  </si>
  <si>
    <t>IA, IL, IN, KS, MI, MN, MO, ND, NE, OH, SD, WI</t>
  </si>
  <si>
    <t>AL, AR, DC, DE, FL, GA, KY, LA, MD, MS, NC, OK, PR, SC, TN, TX, VA, VI, WV</t>
  </si>
  <si>
    <t>AK, AZ, CA, CO, HI, ID, MT, NM, NV, OR, UT, WA, WY</t>
  </si>
  <si>
    <t>Living Area Sq.Ft.</t>
  </si>
  <si>
    <t>Annual Amount</t>
  </si>
  <si>
    <t>Total Income</t>
  </si>
  <si>
    <t>Social Security</t>
  </si>
  <si>
    <t>Amount</t>
  </si>
  <si>
    <t>Discounted Value</t>
  </si>
  <si>
    <t>Total assets NOT subject to federal taxes</t>
  </si>
  <si>
    <t>Total assets subject to federal taxes</t>
  </si>
  <si>
    <t>Other</t>
  </si>
  <si>
    <t>Real Estate Taxes</t>
  </si>
  <si>
    <t>Total Monthly Property Charges</t>
  </si>
  <si>
    <t>Outstanding Balance</t>
  </si>
  <si>
    <t>Monthly Payment</t>
  </si>
  <si>
    <t>Income Taxes</t>
  </si>
  <si>
    <t>FICA</t>
  </si>
  <si>
    <t>Alimony &amp; child support</t>
  </si>
  <si>
    <t>Judgement payments</t>
  </si>
  <si>
    <t>Bankruptcy payments</t>
  </si>
  <si>
    <t>Total other monthly expenses</t>
  </si>
  <si>
    <t>Sources</t>
  </si>
  <si>
    <t>Income &amp; Expense Analysis Results</t>
  </si>
  <si>
    <t>Subject Property State Abreviation (ie: AK, CA, NH, etc.)</t>
  </si>
  <si>
    <t>Total Family Size (ie: 1, 2, 3,  if 4 or more type"4")</t>
  </si>
  <si>
    <t>Details</t>
  </si>
  <si>
    <t>Checking</t>
  </si>
  <si>
    <t>Savings</t>
  </si>
  <si>
    <t>Certificate of Deposits</t>
  </si>
  <si>
    <t>Roth IRA</t>
  </si>
  <si>
    <t>Real Estate</t>
  </si>
  <si>
    <t>Home owner's insurance</t>
  </si>
  <si>
    <t>Flood insurance</t>
  </si>
  <si>
    <t>HOA fees</t>
  </si>
  <si>
    <t>PUD fees</t>
  </si>
  <si>
    <t>Total combined discounted assets</t>
  </si>
  <si>
    <t>HUD's Table of Residual Income by Region</t>
  </si>
  <si>
    <t>Admin Use Only</t>
  </si>
  <si>
    <t>Installment accounts</t>
  </si>
  <si>
    <t>Revolving accounts</t>
  </si>
  <si>
    <t>Discounted Value after Federal taxes</t>
  </si>
  <si>
    <t>Property Taxes Delinquent In Last 24 Months? (Yes or No)</t>
  </si>
  <si>
    <t>Other Assessments Current? (Yes or No)</t>
  </si>
  <si>
    <t>Other Assessments Delinquent in last 24 months? (Yes or No)</t>
  </si>
  <si>
    <t>HOA/PUD/Condo Fees Current? (Yes, No, or N/A)</t>
  </si>
  <si>
    <t>HOA/PUD/Condo Fees delinquent in last 24 months? (Yes, No, or N/A)</t>
  </si>
  <si>
    <t>Monthly Property Taxes as % of Monthly Income</t>
  </si>
  <si>
    <t>Data Collection (Required)</t>
  </si>
  <si>
    <t>Other Monthly Expenses (Required)</t>
  </si>
  <si>
    <t>Extenuating circumstances (If applicable)</t>
  </si>
  <si>
    <t>Compensating Factors (If applicable)</t>
  </si>
  <si>
    <t>Borrower name</t>
  </si>
  <si>
    <t>Property Street Address</t>
  </si>
  <si>
    <t>Property City, State, Zip Code</t>
  </si>
  <si>
    <t>Total monthly income from all asset sources</t>
  </si>
  <si>
    <t>FHA Case # (If available)</t>
  </si>
  <si>
    <t>Co-Borrower or NBS name</t>
  </si>
  <si>
    <t>Credit History - Installment Accounts (Required)</t>
  </si>
  <si>
    <t>Credit History - Revolving Accounts (Required)</t>
  </si>
  <si>
    <t>Number of delinquent payments over the past 24 months</t>
  </si>
  <si>
    <t>Number of delinquent payments over the past 12 months</t>
  </si>
  <si>
    <t>How many 30 Day Lates (if none, enter zero "0")</t>
  </si>
  <si>
    <t>How many 60 Day Lates (if none, enter zero "0")</t>
  </si>
  <si>
    <t>How many 90 Day Lates (if none, enter zero "0")</t>
  </si>
  <si>
    <t>Monthly Maintenance &amp; Utility Expenses (Required)</t>
  </si>
  <si>
    <t>Square footage of gross living area above grade</t>
  </si>
  <si>
    <t>Real EstateTaxes Current?</t>
  </si>
  <si>
    <t>Hazard/Homeowners insurance in place for last 12 months? (Yes or No)</t>
  </si>
  <si>
    <t>Flood insurance in place for the last 12 months? (Yes, No, or N/A)</t>
  </si>
  <si>
    <t>Monthly Effective Income  (Required)</t>
  </si>
  <si>
    <t>Employment</t>
  </si>
  <si>
    <t>Pension/Retirement</t>
  </si>
  <si>
    <t>Disability Benefits (Private, VA, etc)</t>
  </si>
  <si>
    <t>Ground rents</t>
  </si>
  <si>
    <t>Monthly Property Charges (Required)</t>
  </si>
  <si>
    <t>Net Value</t>
  </si>
  <si>
    <t>Calculation of imputed income from Assets NOT subject to federal taxes (Optional)</t>
  </si>
  <si>
    <t>Calculation of imputed income from Assets subject to federal taxes (Optional)</t>
  </si>
  <si>
    <t>Taxed retirement account</t>
  </si>
  <si>
    <t>Annuities based on remaining term</t>
  </si>
  <si>
    <t>Stocks &amp; Bonds</t>
  </si>
  <si>
    <t>Total monthly effective income from all sources</t>
  </si>
  <si>
    <r>
      <t xml:space="preserve"> </t>
    </r>
    <r>
      <rPr>
        <i/>
        <sz val="14"/>
        <color rgb="FFFF0000"/>
        <rFont val="Arial"/>
        <family val="2"/>
      </rPr>
      <t>minus</t>
    </r>
    <r>
      <rPr>
        <sz val="14"/>
        <color theme="1"/>
        <rFont val="Arial"/>
        <family val="2"/>
      </rPr>
      <t xml:space="preserve"> Total monthly property charges</t>
    </r>
  </si>
  <si>
    <r>
      <t xml:space="preserve"> </t>
    </r>
    <r>
      <rPr>
        <i/>
        <sz val="14"/>
        <color rgb="FFFF0000"/>
        <rFont val="Arial"/>
        <family val="2"/>
      </rPr>
      <t>equals</t>
    </r>
    <r>
      <rPr>
        <sz val="14"/>
        <color theme="1"/>
        <rFont val="Arial"/>
        <family val="2"/>
      </rPr>
      <t xml:space="preserve"> Total Monthly Residual Income</t>
    </r>
  </si>
  <si>
    <t>Required Monthly Residual Income</t>
  </si>
  <si>
    <r>
      <rPr>
        <i/>
        <sz val="14"/>
        <color rgb="FFFF0000"/>
        <rFont val="Arial"/>
        <family val="2"/>
      </rPr>
      <t>minus</t>
    </r>
    <r>
      <rPr>
        <sz val="14"/>
        <color theme="1"/>
        <rFont val="Arial"/>
        <family val="2"/>
      </rPr>
      <t xml:space="preserve"> Total other monthly expenses</t>
    </r>
  </si>
  <si>
    <t>Net Value Before Federal taxes</t>
  </si>
  <si>
    <r>
      <rPr>
        <b/>
        <sz val="14"/>
        <color theme="1"/>
        <rFont val="Arial"/>
        <family val="2"/>
      </rPr>
      <t>Instructions:</t>
    </r>
    <r>
      <rPr>
        <sz val="14"/>
        <color theme="1"/>
        <rFont val="Arial"/>
        <family val="2"/>
      </rPr>
      <t xml:space="preserve"> Use the FA Worksheet to quickly perform the Income &amp; Expense Analysis as related to Financial Assessment. The goal is to have monthly residual income (Row 114) be equal to or greater than the required amount (Row 115). Type only in the yellow fields; start at the top of the page and work your way down row by row entering the requested information.</t>
    </r>
  </si>
  <si>
    <t>Monthly Maintenance Expenses from Row 52</t>
  </si>
  <si>
    <t>Age of youngest borrower (Minimum 62 years 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</si>
</sst>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7" x14ac:knownFonts="1">
    <font>
      <sz val="11"/>
      <color theme="1"/>
      <name val="Century Gothic"/>
      <family val="2"/>
      <scheme val="minor"/>
    </font>
    <font>
      <b/>
      <sz val="14"/>
      <color theme="1"/>
      <name val="Arial"/>
      <family val="2"/>
    </font>
    <font>
      <sz val="14"/>
      <color theme="1"/>
      <name val="Arial"/>
      <family val="2"/>
    </font>
    <font>
      <b/>
      <i/>
      <sz val="14"/>
      <color theme="1"/>
      <name val="Arial"/>
      <family val="2"/>
    </font>
    <font>
      <b/>
      <sz val="14"/>
      <name val="Arial"/>
      <family val="2"/>
    </font>
    <font>
      <b/>
      <sz val="14"/>
      <color theme="0"/>
      <name val="Arial"/>
      <family val="2"/>
    </font>
    <font>
      <i/>
      <sz val="14"/>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B0F0"/>
        <bgColor indexed="64"/>
      </patternFill>
    </fill>
    <fill>
      <patternFill patternType="solid">
        <fgColor rgb="FF00B050"/>
        <bgColor indexed="64"/>
      </patternFill>
    </fill>
    <fill>
      <patternFill patternType="solid">
        <fgColor rgb="FFFF00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ck">
        <color rgb="FFFFFF00"/>
      </top>
      <bottom/>
      <diagonal/>
    </border>
    <border>
      <left style="thin">
        <color indexed="64"/>
      </left>
      <right style="thin">
        <color indexed="64"/>
      </right>
      <top style="thin">
        <color indexed="64"/>
      </top>
      <bottom style="thick">
        <color rgb="FFFFFF00"/>
      </bottom>
      <diagonal/>
    </border>
    <border>
      <left/>
      <right style="thick">
        <color rgb="FFFFFF00"/>
      </right>
      <top/>
      <bottom/>
      <diagonal/>
    </border>
    <border>
      <left/>
      <right style="thin">
        <color indexed="64"/>
      </right>
      <top/>
      <bottom/>
      <diagonal/>
    </border>
    <border>
      <left style="thick">
        <color rgb="FFFFFF00"/>
      </left>
      <right/>
      <top/>
      <bottom/>
      <diagonal/>
    </border>
    <border>
      <left style="thin">
        <color indexed="64"/>
      </left>
      <right/>
      <top/>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33">
    <xf numFmtId="0" fontId="0" fillId="0" borderId="0" xfId="0"/>
    <xf numFmtId="0" fontId="1" fillId="2" borderId="20" xfId="0" applyFont="1" applyFill="1" applyBorder="1" applyAlignment="1">
      <alignment horizontal="center"/>
    </xf>
    <xf numFmtId="0" fontId="1" fillId="2" borderId="21" xfId="0" applyFont="1" applyFill="1" applyBorder="1" applyAlignment="1">
      <alignment horizontal="center"/>
    </xf>
    <xf numFmtId="0" fontId="1" fillId="2" borderId="22" xfId="0" applyFont="1" applyFill="1" applyBorder="1" applyAlignment="1">
      <alignment horizontal="center"/>
    </xf>
    <xf numFmtId="0" fontId="2" fillId="2" borderId="0" xfId="0" applyFont="1" applyFill="1"/>
    <xf numFmtId="0" fontId="2" fillId="2" borderId="1" xfId="0" applyFont="1" applyFill="1" applyBorder="1" applyAlignment="1">
      <alignment horizontal="right"/>
    </xf>
    <xf numFmtId="164" fontId="2" fillId="2" borderId="19" xfId="0" applyNumberFormat="1" applyFont="1" applyFill="1" applyBorder="1" applyAlignment="1">
      <alignment horizontal="center"/>
    </xf>
    <xf numFmtId="0" fontId="2" fillId="2" borderId="17" xfId="0" applyFont="1" applyFill="1" applyBorder="1" applyAlignment="1">
      <alignment horizontal="right"/>
    </xf>
    <xf numFmtId="0" fontId="2" fillId="0" borderId="0" xfId="0" applyFont="1" applyAlignment="1">
      <alignment horizontal="center"/>
    </xf>
    <xf numFmtId="0" fontId="2" fillId="0" borderId="0" xfId="0" applyFont="1"/>
    <xf numFmtId="0" fontId="2" fillId="3" borderId="1" xfId="0" applyFont="1" applyFill="1" applyBorder="1" applyAlignment="1" applyProtection="1">
      <alignment horizontal="center"/>
      <protection locked="0"/>
    </xf>
    <xf numFmtId="0" fontId="2" fillId="2" borderId="0" xfId="0" applyFont="1" applyFill="1" applyAlignment="1">
      <alignment horizontal="center"/>
    </xf>
    <xf numFmtId="0" fontId="1" fillId="2" borderId="12" xfId="0" applyFont="1" applyFill="1" applyBorder="1" applyAlignment="1">
      <alignment horizontal="center"/>
    </xf>
    <xf numFmtId="0" fontId="1" fillId="2" borderId="11" xfId="0" applyFont="1" applyFill="1" applyBorder="1" applyAlignment="1">
      <alignment horizontal="center"/>
    </xf>
    <xf numFmtId="0" fontId="1" fillId="2" borderId="14" xfId="0" applyFont="1" applyFill="1" applyBorder="1" applyAlignment="1">
      <alignment horizontal="center"/>
    </xf>
    <xf numFmtId="0" fontId="2" fillId="2" borderId="6" xfId="0" applyFont="1" applyFill="1" applyBorder="1" applyAlignment="1">
      <alignment horizontal="left"/>
    </xf>
    <xf numFmtId="164" fontId="2" fillId="2" borderId="7" xfId="0" applyNumberFormat="1" applyFont="1" applyFill="1" applyBorder="1" applyAlignment="1">
      <alignment horizontal="center"/>
    </xf>
    <xf numFmtId="0" fontId="2" fillId="2" borderId="6" xfId="0" applyFont="1" applyFill="1" applyBorder="1"/>
    <xf numFmtId="0" fontId="1" fillId="2" borderId="11" xfId="0" applyFont="1" applyFill="1" applyBorder="1" applyAlignment="1">
      <alignment horizontal="right"/>
    </xf>
    <xf numFmtId="164" fontId="1" fillId="2" borderId="14" xfId="0" applyNumberFormat="1" applyFont="1" applyFill="1" applyBorder="1" applyAlignment="1">
      <alignment horizontal="center"/>
    </xf>
    <xf numFmtId="0" fontId="3" fillId="0" borderId="0" xfId="0" applyFont="1" applyAlignment="1">
      <alignment horizontal="right"/>
    </xf>
    <xf numFmtId="164" fontId="1" fillId="0" borderId="0" xfId="0" applyNumberFormat="1" applyFont="1" applyAlignment="1">
      <alignment horizontal="center"/>
    </xf>
    <xf numFmtId="0" fontId="1" fillId="2" borderId="12" xfId="0" applyFont="1" applyFill="1" applyBorder="1" applyAlignment="1">
      <alignment horizontal="right"/>
    </xf>
    <xf numFmtId="0" fontId="2" fillId="0" borderId="6" xfId="0" applyFont="1" applyBorder="1"/>
    <xf numFmtId="164" fontId="1" fillId="0" borderId="7" xfId="0" applyNumberFormat="1" applyFont="1" applyBorder="1" applyAlignment="1">
      <alignment horizontal="center"/>
    </xf>
    <xf numFmtId="0" fontId="1" fillId="2" borderId="13" xfId="0" applyFont="1" applyFill="1" applyBorder="1" applyAlignment="1">
      <alignment horizontal="center"/>
    </xf>
    <xf numFmtId="0" fontId="1" fillId="2" borderId="3" xfId="0" applyFont="1" applyFill="1" applyBorder="1" applyAlignment="1">
      <alignment horizontal="right"/>
    </xf>
    <xf numFmtId="164" fontId="1" fillId="2" borderId="5" xfId="0" applyNumberFormat="1" applyFont="1" applyFill="1" applyBorder="1" applyAlignment="1">
      <alignment horizontal="center"/>
    </xf>
    <xf numFmtId="0" fontId="1" fillId="2" borderId="8" xfId="0" applyFont="1" applyFill="1" applyBorder="1" applyAlignment="1">
      <alignment horizontal="right"/>
    </xf>
    <xf numFmtId="164" fontId="1" fillId="2" borderId="10" xfId="0" applyNumberFormat="1" applyFont="1" applyFill="1" applyBorder="1" applyAlignment="1">
      <alignment horizontal="center"/>
    </xf>
    <xf numFmtId="165" fontId="4" fillId="2" borderId="12" xfId="0" applyNumberFormat="1" applyFont="1" applyFill="1" applyBorder="1" applyAlignment="1">
      <alignment horizontal="right"/>
    </xf>
    <xf numFmtId="164" fontId="4" fillId="2" borderId="14" xfId="0" applyNumberFormat="1" applyFont="1" applyFill="1" applyBorder="1" applyAlignment="1">
      <alignment horizontal="center"/>
    </xf>
    <xf numFmtId="164" fontId="4" fillId="2" borderId="11" xfId="0" applyNumberFormat="1" applyFont="1" applyFill="1" applyBorder="1" applyAlignment="1">
      <alignment horizontal="center"/>
    </xf>
    <xf numFmtId="164" fontId="2" fillId="3" borderId="17" xfId="0" applyNumberFormat="1" applyFont="1" applyFill="1" applyBorder="1" applyAlignment="1" applyProtection="1">
      <alignment horizontal="center"/>
      <protection locked="0"/>
    </xf>
    <xf numFmtId="164" fontId="2" fillId="3" borderId="1" xfId="0" applyNumberFormat="1" applyFont="1" applyFill="1" applyBorder="1" applyAlignment="1" applyProtection="1">
      <alignment horizontal="center"/>
      <protection locked="0"/>
    </xf>
    <xf numFmtId="0" fontId="2" fillId="2" borderId="8" xfId="0" applyFont="1" applyFill="1" applyBorder="1"/>
    <xf numFmtId="164"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shrinkToFit="1"/>
    </xf>
    <xf numFmtId="0" fontId="1" fillId="0" borderId="0" xfId="0" applyFont="1" applyAlignment="1">
      <alignment horizontal="center"/>
    </xf>
    <xf numFmtId="0" fontId="1" fillId="0" borderId="0" xfId="0" applyFont="1" applyAlignment="1">
      <alignment horizontal="right"/>
    </xf>
    <xf numFmtId="0" fontId="1" fillId="2" borderId="11" xfId="0" applyFont="1" applyFill="1" applyBorder="1" applyAlignment="1">
      <alignment horizontal="left"/>
    </xf>
    <xf numFmtId="0" fontId="1" fillId="2" borderId="21" xfId="0" applyFont="1" applyFill="1" applyBorder="1" applyAlignment="1">
      <alignment horizontal="center" shrinkToFit="1"/>
    </xf>
    <xf numFmtId="164" fontId="2" fillId="3" borderId="15" xfId="0" applyNumberFormat="1" applyFont="1" applyFill="1" applyBorder="1" applyAlignment="1" applyProtection="1">
      <alignment horizontal="center"/>
      <protection locked="0"/>
    </xf>
    <xf numFmtId="0" fontId="2" fillId="2" borderId="27" xfId="0" applyFont="1" applyFill="1" applyBorder="1" applyAlignment="1">
      <alignment horizontal="center"/>
    </xf>
    <xf numFmtId="165" fontId="2" fillId="2" borderId="17" xfId="0" applyNumberFormat="1" applyFont="1" applyFill="1" applyBorder="1" applyAlignment="1">
      <alignment horizontal="center"/>
    </xf>
    <xf numFmtId="165" fontId="2" fillId="2" borderId="17" xfId="0" applyNumberFormat="1" applyFont="1" applyFill="1" applyBorder="1" applyAlignment="1">
      <alignment horizontal="center" shrinkToFit="1"/>
    </xf>
    <xf numFmtId="165" fontId="2" fillId="2" borderId="28" xfId="0" applyNumberFormat="1" applyFont="1" applyFill="1" applyBorder="1" applyAlignment="1">
      <alignment horizontal="center"/>
    </xf>
    <xf numFmtId="0" fontId="2" fillId="2" borderId="23" xfId="0" applyFont="1" applyFill="1" applyBorder="1" applyAlignment="1">
      <alignment horizontal="center"/>
    </xf>
    <xf numFmtId="165" fontId="2" fillId="2" borderId="1" xfId="0" applyNumberFormat="1" applyFont="1" applyFill="1" applyBorder="1" applyAlignment="1">
      <alignment horizontal="center"/>
    </xf>
    <xf numFmtId="165" fontId="2" fillId="2" borderId="1" xfId="0" applyNumberFormat="1" applyFont="1" applyFill="1" applyBorder="1" applyAlignment="1">
      <alignment horizontal="center" shrinkToFit="1"/>
    </xf>
    <xf numFmtId="165" fontId="2" fillId="2" borderId="24" xfId="0" applyNumberFormat="1" applyFont="1" applyFill="1" applyBorder="1" applyAlignment="1">
      <alignment horizontal="center"/>
    </xf>
    <xf numFmtId="0" fontId="2" fillId="2" borderId="25" xfId="0" applyFont="1" applyFill="1" applyBorder="1" applyAlignment="1">
      <alignment horizontal="center"/>
    </xf>
    <xf numFmtId="165" fontId="2" fillId="2" borderId="18" xfId="0" applyNumberFormat="1" applyFont="1" applyFill="1" applyBorder="1" applyAlignment="1">
      <alignment horizontal="center"/>
    </xf>
    <xf numFmtId="165" fontId="2" fillId="2" borderId="18" xfId="0" applyNumberFormat="1" applyFont="1" applyFill="1" applyBorder="1" applyAlignment="1">
      <alignment horizontal="center" shrinkToFit="1"/>
    </xf>
    <xf numFmtId="165" fontId="2" fillId="2" borderId="26" xfId="0" applyNumberFormat="1" applyFont="1" applyFill="1" applyBorder="1" applyAlignment="1">
      <alignment horizontal="center"/>
    </xf>
    <xf numFmtId="0" fontId="1" fillId="2" borderId="16" xfId="0" applyFont="1" applyFill="1" applyBorder="1" applyAlignment="1">
      <alignment vertical="center"/>
    </xf>
    <xf numFmtId="0" fontId="1" fillId="2" borderId="31" xfId="0" applyFont="1" applyFill="1" applyBorder="1" applyAlignment="1">
      <alignment vertical="center"/>
    </xf>
    <xf numFmtId="0" fontId="1" fillId="2" borderId="30" xfId="0" applyFont="1" applyFill="1" applyBorder="1" applyAlignment="1">
      <alignment horizontal="center"/>
    </xf>
    <xf numFmtId="0" fontId="1" fillId="2" borderId="33" xfId="0" applyFont="1" applyFill="1" applyBorder="1"/>
    <xf numFmtId="0" fontId="2" fillId="0" borderId="0" xfId="0" applyFont="1" applyAlignment="1">
      <alignment horizontal="left"/>
    </xf>
    <xf numFmtId="0" fontId="2" fillId="2" borderId="3" xfId="0" applyFont="1" applyFill="1" applyBorder="1"/>
    <xf numFmtId="3" fontId="2" fillId="3" borderId="12" xfId="0" applyNumberFormat="1" applyFont="1" applyFill="1" applyBorder="1" applyAlignment="1" applyProtection="1">
      <alignment horizontal="center"/>
      <protection locked="0"/>
    </xf>
    <xf numFmtId="1" fontId="2" fillId="3" borderId="36" xfId="0" applyNumberFormat="1" applyFont="1" applyFill="1" applyBorder="1" applyAlignment="1" applyProtection="1">
      <alignment horizontal="center"/>
      <protection locked="0"/>
    </xf>
    <xf numFmtId="1" fontId="2" fillId="2" borderId="5" xfId="0" applyNumberFormat="1" applyFont="1" applyFill="1" applyBorder="1" applyAlignment="1">
      <alignment horizontal="center"/>
    </xf>
    <xf numFmtId="3" fontId="2" fillId="2" borderId="7" xfId="0" applyNumberFormat="1"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left"/>
    </xf>
    <xf numFmtId="164" fontId="2" fillId="3" borderId="36" xfId="0" applyNumberFormat="1" applyFont="1" applyFill="1" applyBorder="1" applyAlignment="1" applyProtection="1">
      <alignment horizontal="center"/>
      <protection locked="0"/>
    </xf>
    <xf numFmtId="164" fontId="2" fillId="2" borderId="24" xfId="0" applyNumberFormat="1" applyFont="1" applyFill="1" applyBorder="1" applyAlignment="1">
      <alignment horizontal="center"/>
    </xf>
    <xf numFmtId="0" fontId="2" fillId="2" borderId="3" xfId="0" applyFont="1" applyFill="1" applyBorder="1" applyAlignment="1">
      <alignment horizontal="left"/>
    </xf>
    <xf numFmtId="0" fontId="2" fillId="2" borderId="8" xfId="0" applyFont="1" applyFill="1" applyBorder="1" applyAlignment="1">
      <alignment wrapText="1"/>
    </xf>
    <xf numFmtId="0" fontId="1" fillId="0" borderId="37" xfId="0" applyFont="1" applyBorder="1" applyAlignment="1">
      <alignment horizontal="center"/>
    </xf>
    <xf numFmtId="0" fontId="2" fillId="2" borderId="38" xfId="0" applyFont="1" applyFill="1" applyBorder="1" applyAlignment="1">
      <alignment horizontal="right"/>
    </xf>
    <xf numFmtId="0" fontId="1" fillId="2" borderId="39" xfId="0" applyFont="1" applyFill="1" applyBorder="1" applyAlignment="1">
      <alignment horizontal="center"/>
    </xf>
    <xf numFmtId="0" fontId="2" fillId="0" borderId="41" xfId="0" applyFont="1" applyBorder="1" applyAlignment="1">
      <alignment horizontal="center"/>
    </xf>
    <xf numFmtId="0" fontId="2" fillId="2" borderId="2" xfId="0" applyFont="1" applyFill="1" applyBorder="1" applyAlignment="1">
      <alignment horizontal="left"/>
    </xf>
    <xf numFmtId="0" fontId="2" fillId="2" borderId="1" xfId="0" applyFont="1" applyFill="1" applyBorder="1" applyAlignment="1">
      <alignment horizontal="left"/>
    </xf>
    <xf numFmtId="0" fontId="2" fillId="2" borderId="9" xfId="0" applyFont="1" applyFill="1" applyBorder="1" applyAlignment="1">
      <alignment horizontal="right"/>
    </xf>
    <xf numFmtId="10" fontId="2" fillId="2" borderId="10" xfId="0" applyNumberFormat="1" applyFont="1" applyFill="1" applyBorder="1" applyAlignment="1">
      <alignment horizontal="center"/>
    </xf>
    <xf numFmtId="0" fontId="5" fillId="4" borderId="40" xfId="0" applyFont="1" applyFill="1" applyBorder="1" applyAlignment="1">
      <alignment horizontal="right"/>
    </xf>
    <xf numFmtId="0" fontId="5" fillId="4" borderId="42" xfId="0" applyFont="1" applyFill="1" applyBorder="1" applyAlignment="1">
      <alignment horizontal="center"/>
    </xf>
    <xf numFmtId="164" fontId="2" fillId="2" borderId="1" xfId="0" applyNumberFormat="1" applyFont="1" applyFill="1" applyBorder="1" applyAlignment="1">
      <alignment horizontal="center"/>
    </xf>
    <xf numFmtId="0" fontId="2" fillId="2" borderId="24" xfId="0" applyFont="1" applyFill="1" applyBorder="1" applyAlignment="1">
      <alignment horizontal="left"/>
    </xf>
    <xf numFmtId="1" fontId="2" fillId="3" borderId="1" xfId="0" applyNumberFormat="1" applyFont="1" applyFill="1" applyBorder="1" applyAlignment="1" applyProtection="1">
      <alignment horizontal="center"/>
      <protection locked="0"/>
    </xf>
    <xf numFmtId="164" fontId="2" fillId="5" borderId="17" xfId="0" applyNumberFormat="1" applyFont="1" applyFill="1" applyBorder="1" applyAlignment="1">
      <alignment horizontal="center"/>
    </xf>
    <xf numFmtId="164" fontId="2" fillId="6" borderId="1" xfId="0" applyNumberFormat="1" applyFont="1" applyFill="1" applyBorder="1" applyAlignment="1">
      <alignment horizontal="center"/>
    </xf>
    <xf numFmtId="164" fontId="2" fillId="4" borderId="1" xfId="0" applyNumberFormat="1" applyFont="1" applyFill="1" applyBorder="1" applyAlignment="1">
      <alignment horizontal="center"/>
    </xf>
    <xf numFmtId="164" fontId="2" fillId="4" borderId="38" xfId="0" applyNumberFormat="1" applyFont="1" applyFill="1" applyBorder="1" applyAlignment="1">
      <alignment horizontal="center"/>
    </xf>
    <xf numFmtId="164" fontId="4" fillId="2" borderId="12" xfId="0" applyNumberFormat="1" applyFont="1" applyFill="1" applyBorder="1" applyAlignment="1">
      <alignment horizontal="right"/>
    </xf>
    <xf numFmtId="0" fontId="2" fillId="3" borderId="18" xfId="0" applyFont="1" applyFill="1" applyBorder="1" applyAlignment="1" applyProtection="1">
      <alignment horizontal="center"/>
      <protection locked="0"/>
    </xf>
    <xf numFmtId="0" fontId="2" fillId="2" borderId="10" xfId="0" applyFont="1" applyFill="1" applyBorder="1" applyAlignment="1">
      <alignment horizontal="center"/>
    </xf>
    <xf numFmtId="164" fontId="1" fillId="2" borderId="11" xfId="0" applyNumberFormat="1" applyFont="1" applyFill="1" applyBorder="1" applyAlignment="1">
      <alignment horizontal="center"/>
    </xf>
    <xf numFmtId="164" fontId="2" fillId="3" borderId="19" xfId="0" applyNumberFormat="1" applyFont="1" applyFill="1" applyBorder="1" applyAlignment="1" applyProtection="1">
      <alignment horizontal="center"/>
      <protection locked="0"/>
    </xf>
    <xf numFmtId="164" fontId="1" fillId="2" borderId="33" xfId="0" applyNumberFormat="1" applyFont="1" applyFill="1" applyBorder="1" applyAlignment="1">
      <alignment horizontal="center"/>
    </xf>
    <xf numFmtId="164" fontId="1" fillId="2" borderId="44" xfId="0" applyNumberFormat="1" applyFont="1" applyFill="1" applyBorder="1" applyAlignment="1">
      <alignment horizontal="center"/>
    </xf>
    <xf numFmtId="0" fontId="2" fillId="3" borderId="3" xfId="0" applyFont="1" applyFill="1" applyBorder="1" applyAlignment="1" applyProtection="1">
      <alignment horizontal="left" vertical="top"/>
      <protection locked="0"/>
    </xf>
    <xf numFmtId="0" fontId="2" fillId="3" borderId="5" xfId="0" applyFont="1" applyFill="1" applyBorder="1" applyAlignment="1" applyProtection="1">
      <alignment horizontal="left" vertical="top"/>
      <protection locked="0"/>
    </xf>
    <xf numFmtId="0" fontId="2" fillId="3" borderId="6" xfId="0" applyFont="1" applyFill="1" applyBorder="1" applyAlignment="1" applyProtection="1">
      <alignment horizontal="left" vertical="top"/>
      <protection locked="0"/>
    </xf>
    <xf numFmtId="0" fontId="2" fillId="3" borderId="7" xfId="0" applyFont="1" applyFill="1" applyBorder="1" applyAlignment="1" applyProtection="1">
      <alignment horizontal="left" vertical="top"/>
      <protection locked="0"/>
    </xf>
    <xf numFmtId="0" fontId="2" fillId="3" borderId="8" xfId="0" applyFont="1" applyFill="1" applyBorder="1" applyAlignment="1" applyProtection="1">
      <alignment horizontal="left" vertical="top"/>
      <protection locked="0"/>
    </xf>
    <xf numFmtId="0" fontId="2" fillId="3" borderId="10" xfId="0" applyFont="1" applyFill="1" applyBorder="1" applyAlignment="1" applyProtection="1">
      <alignment horizontal="left" vertical="top"/>
      <protection locked="0"/>
    </xf>
    <xf numFmtId="1" fontId="2" fillId="3" borderId="1" xfId="0" applyNumberFormat="1" applyFont="1" applyFill="1" applyBorder="1" applyAlignment="1" applyProtection="1">
      <alignment horizontal="left"/>
      <protection locked="0"/>
    </xf>
    <xf numFmtId="1" fontId="2" fillId="3" borderId="24" xfId="0" applyNumberFormat="1" applyFont="1" applyFill="1" applyBorder="1" applyAlignment="1" applyProtection="1">
      <alignment horizontal="left"/>
      <protection locked="0"/>
    </xf>
    <xf numFmtId="0" fontId="2" fillId="3" borderId="1" xfId="0" applyFont="1" applyFill="1" applyBorder="1" applyAlignment="1" applyProtection="1">
      <alignment horizontal="left"/>
      <protection locked="0"/>
    </xf>
    <xf numFmtId="0" fontId="2" fillId="3" borderId="24" xfId="0" applyFont="1" applyFill="1" applyBorder="1" applyAlignment="1" applyProtection="1">
      <alignment horizontal="left"/>
      <protection locked="0"/>
    </xf>
    <xf numFmtId="0" fontId="2" fillId="3" borderId="45" xfId="0" applyFont="1" applyFill="1" applyBorder="1" applyAlignment="1" applyProtection="1">
      <alignment horizontal="center"/>
      <protection locked="0"/>
    </xf>
    <xf numFmtId="0" fontId="2" fillId="3" borderId="46" xfId="0" applyFont="1" applyFill="1" applyBorder="1" applyAlignment="1" applyProtection="1">
      <alignment horizontal="center"/>
      <protection locked="0"/>
    </xf>
    <xf numFmtId="0" fontId="2" fillId="3" borderId="12" xfId="0" applyFont="1" applyFill="1" applyBorder="1" applyAlignment="1">
      <alignment horizontal="left" wrapText="1"/>
    </xf>
    <xf numFmtId="0" fontId="2" fillId="3" borderId="13" xfId="0" applyFont="1" applyFill="1" applyBorder="1" applyAlignment="1">
      <alignment horizontal="left" wrapText="1"/>
    </xf>
    <xf numFmtId="0" fontId="2" fillId="3" borderId="14" xfId="0" applyFont="1" applyFill="1" applyBorder="1" applyAlignment="1">
      <alignment horizontal="left" wrapText="1"/>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2" fillId="0" borderId="0" xfId="0" applyFont="1" applyAlignment="1">
      <alignment horizontal="right"/>
    </xf>
    <xf numFmtId="0" fontId="2" fillId="2" borderId="43" xfId="0" applyFont="1" applyFill="1" applyBorder="1" applyAlignment="1">
      <alignment horizontal="left"/>
    </xf>
    <xf numFmtId="0" fontId="2" fillId="2" borderId="18" xfId="0" applyFont="1" applyFill="1" applyBorder="1" applyAlignment="1">
      <alignment horizontal="left"/>
    </xf>
    <xf numFmtId="0" fontId="2" fillId="2" borderId="26" xfId="0" applyFont="1" applyFill="1" applyBorder="1" applyAlignment="1">
      <alignment horizontal="left"/>
    </xf>
    <xf numFmtId="0" fontId="1" fillId="2" borderId="32" xfId="0" applyFont="1" applyFill="1" applyBorder="1" applyAlignment="1">
      <alignment horizontal="center"/>
    </xf>
    <xf numFmtId="0" fontId="1" fillId="2" borderId="21" xfId="0" applyFont="1" applyFill="1" applyBorder="1" applyAlignment="1">
      <alignment horizontal="center"/>
    </xf>
    <xf numFmtId="0" fontId="1" fillId="2" borderId="22" xfId="0" applyFont="1" applyFill="1" applyBorder="1" applyAlignment="1">
      <alignment horizontal="center"/>
    </xf>
    <xf numFmtId="0" fontId="2" fillId="2" borderId="29" xfId="0" applyFont="1" applyFill="1" applyBorder="1" applyAlignment="1">
      <alignment horizontal="left"/>
    </xf>
    <xf numFmtId="0" fontId="2" fillId="2" borderId="17" xfId="0" applyFont="1" applyFill="1" applyBorder="1" applyAlignment="1">
      <alignment horizontal="left"/>
    </xf>
    <xf numFmtId="0" fontId="2" fillId="2" borderId="28" xfId="0" applyFont="1" applyFill="1" applyBorder="1" applyAlignment="1">
      <alignment horizontal="left"/>
    </xf>
    <xf numFmtId="0" fontId="2" fillId="2" borderId="2" xfId="0" applyFont="1" applyFill="1" applyBorder="1" applyAlignment="1">
      <alignment horizontal="left"/>
    </xf>
    <xf numFmtId="0" fontId="2" fillId="2" borderId="1" xfId="0" applyFont="1" applyFill="1" applyBorder="1" applyAlignment="1">
      <alignment horizontal="left"/>
    </xf>
    <xf numFmtId="0" fontId="2" fillId="2" borderId="24" xfId="0" applyFont="1" applyFill="1" applyBorder="1" applyAlignment="1">
      <alignment horizontal="left"/>
    </xf>
    <xf numFmtId="0" fontId="2" fillId="3" borderId="34" xfId="0" applyFont="1" applyFill="1" applyBorder="1" applyAlignment="1" applyProtection="1">
      <alignment horizontal="left"/>
      <protection locked="0"/>
    </xf>
    <xf numFmtId="0" fontId="2" fillId="3" borderId="35" xfId="0" applyFont="1" applyFill="1" applyBorder="1" applyAlignment="1" applyProtection="1">
      <alignment horizontal="left"/>
      <protection locked="0"/>
    </xf>
    <xf numFmtId="0" fontId="1" fillId="2" borderId="13" xfId="0" applyFont="1" applyFill="1" applyBorder="1" applyAlignment="1">
      <alignment horizontal="center"/>
    </xf>
    <xf numFmtId="0" fontId="1" fillId="2" borderId="14" xfId="0" applyFont="1" applyFill="1" applyBorder="1" applyAlignment="1">
      <alignment horizontal="center"/>
    </xf>
    <xf numFmtId="0" fontId="2" fillId="3" borderId="17" xfId="0" applyFont="1" applyFill="1" applyBorder="1" applyAlignment="1" applyProtection="1">
      <alignment horizontal="center"/>
      <protection locked="0"/>
    </xf>
    <xf numFmtId="0" fontId="2" fillId="3" borderId="28"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4</xdr:col>
      <xdr:colOff>39121</xdr:colOff>
      <xdr:row>10</xdr:row>
      <xdr:rowOff>35151</xdr:rowOff>
    </xdr:from>
    <xdr:to>
      <xdr:col>9</xdr:col>
      <xdr:colOff>884027</xdr:colOff>
      <xdr:row>19</xdr:row>
      <xdr:rowOff>214313</xdr:rowOff>
    </xdr:to>
    <xdr:sp macro="" textlink="">
      <xdr:nvSpPr>
        <xdr:cNvPr id="3" name="TextBox 2">
          <a:extLst>
            <a:ext uri="{FF2B5EF4-FFF2-40B4-BE49-F238E27FC236}">
              <a16:creationId xmlns:a16="http://schemas.microsoft.com/office/drawing/2014/main" id="{00000000-0008-0000-0000-000003000000}"/>
            </a:ext>
          </a:extLst>
        </xdr:cNvPr>
        <xdr:cNvSpPr txBox="1">
          <a:spLocks noChangeAspect="1"/>
        </xdr:cNvSpPr>
      </xdr:nvSpPr>
      <xdr:spPr>
        <a:xfrm>
          <a:off x="15386277" y="2642620"/>
          <a:ext cx="4976375" cy="2227037"/>
        </a:xfrm>
        <a:prstGeom prst="rect">
          <a:avLst/>
        </a:prstGeom>
        <a:solidFill>
          <a:schemeClr val="bg1">
            <a:lumMod val="85000"/>
          </a:schemeClr>
        </a:solidFill>
        <a:ln w="22225">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u="sng">
              <a:latin typeface="Arial" panose="020B0604020202020204" pitchFamily="34" charset="0"/>
              <a:cs typeface="Arial" panose="020B0604020202020204" pitchFamily="34" charset="0"/>
            </a:rPr>
            <a:t>Family Size</a:t>
          </a:r>
          <a:br>
            <a:rPr lang="en-US" sz="1400">
              <a:latin typeface="Arial" panose="020B0604020202020204" pitchFamily="34" charset="0"/>
              <a:cs typeface="Arial" panose="020B0604020202020204" pitchFamily="34" charset="0"/>
            </a:rPr>
          </a:br>
          <a:r>
            <a:rPr lang="en-US" sz="1400">
              <a:latin typeface="Arial" panose="020B0604020202020204" pitchFamily="34" charset="0"/>
              <a:cs typeface="Arial" panose="020B0604020202020204" pitchFamily="34" charset="0"/>
            </a:rPr>
            <a:t>Count all members of the household (without regard to the nature</a:t>
          </a:r>
          <a:r>
            <a:rPr lang="en-US" sz="1400" baseline="0">
              <a:latin typeface="Arial" panose="020B0604020202020204" pitchFamily="34" charset="0"/>
              <a:cs typeface="Arial" panose="020B0604020202020204" pitchFamily="34" charset="0"/>
            </a:rPr>
            <a:t> </a:t>
          </a:r>
          <a:r>
            <a:rPr lang="en-US" sz="1400">
              <a:latin typeface="Arial" panose="020B0604020202020204" pitchFamily="34" charset="0"/>
              <a:cs typeface="Arial" panose="020B0604020202020204" pitchFamily="34" charset="0"/>
            </a:rPr>
            <a:t>of the relationship) when determining</a:t>
          </a:r>
          <a:r>
            <a:rPr lang="en-US" sz="1400" baseline="0">
              <a:latin typeface="Arial" panose="020B0604020202020204" pitchFamily="34" charset="0"/>
              <a:cs typeface="Arial" panose="020B0604020202020204" pitchFamily="34" charset="0"/>
            </a:rPr>
            <a:t> "family size", including a Non-Borrowing Spouse and Other Non-Borrowing Household Members. A Non-Borrowing Spouse and/or an Other Non-Borrowing Household member may be omitted from family size if the residual income is equal to or exceeds the income required for a one (1) person family size in "HUD's Table of Residual Income Table by Region" below.</a:t>
          </a:r>
          <a:endParaRPr lang="en-US" sz="1400">
            <a:latin typeface="Arial" panose="020B0604020202020204" pitchFamily="34" charset="0"/>
            <a:cs typeface="Arial" panose="020B0604020202020204" pitchFamily="34" charset="0"/>
          </a:endParaRPr>
        </a:p>
      </xdr:txBody>
    </xdr:sp>
    <xdr:clientData/>
  </xdr:twoCellAnchor>
  <xdr:twoCellAnchor editAs="absolute">
    <xdr:from>
      <xdr:col>4</xdr:col>
      <xdr:colOff>21318</xdr:colOff>
      <xdr:row>95</xdr:row>
      <xdr:rowOff>9865</xdr:rowOff>
    </xdr:from>
    <xdr:to>
      <xdr:col>9</xdr:col>
      <xdr:colOff>2721</xdr:colOff>
      <xdr:row>105</xdr:row>
      <xdr:rowOff>7144</xdr:rowOff>
    </xdr:to>
    <xdr:sp macro="" textlink="">
      <xdr:nvSpPr>
        <xdr:cNvPr id="6" name="TextBox 5">
          <a:extLst>
            <a:ext uri="{FF2B5EF4-FFF2-40B4-BE49-F238E27FC236}">
              <a16:creationId xmlns:a16="http://schemas.microsoft.com/office/drawing/2014/main" id="{00000000-0008-0000-0000-000006000000}"/>
            </a:ext>
          </a:extLst>
        </xdr:cNvPr>
        <xdr:cNvSpPr txBox="1">
          <a:spLocks noChangeAspect="1"/>
        </xdr:cNvSpPr>
      </xdr:nvSpPr>
      <xdr:spPr>
        <a:xfrm>
          <a:off x="15368474" y="22465053"/>
          <a:ext cx="4112872" cy="2295185"/>
        </a:xfrm>
        <a:prstGeom prst="rect">
          <a:avLst/>
        </a:prstGeom>
        <a:solidFill>
          <a:schemeClr val="bg1">
            <a:lumMod val="85000"/>
          </a:schemeClr>
        </a:solidFill>
        <a:ln w="22225">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u="sng">
              <a:latin typeface="Arial" panose="020B0604020202020204" pitchFamily="34" charset="0"/>
              <a:cs typeface="Arial" panose="020B0604020202020204" pitchFamily="34" charset="0"/>
            </a:rPr>
            <a:t>Calculating Assets Subject To Federal Taxes</a:t>
          </a:r>
          <a:br>
            <a:rPr lang="en-US" sz="1400">
              <a:latin typeface="Arial" panose="020B0604020202020204" pitchFamily="34" charset="0"/>
              <a:cs typeface="Arial" panose="020B0604020202020204" pitchFamily="34" charset="0"/>
            </a:rPr>
          </a:br>
          <a:r>
            <a:rPr lang="en-US" sz="1400" i="1" u="sng">
              <a:solidFill>
                <a:schemeClr val="tx1"/>
              </a:solidFill>
              <a:effectLst/>
              <a:latin typeface="Arial" panose="020B0604020202020204" pitchFamily="34" charset="0"/>
              <a:ea typeface="+mn-ea"/>
              <a:cs typeface="Arial" panose="020B0604020202020204" pitchFamily="34" charset="0"/>
            </a:rPr>
            <a:t>Only enter asset information to increase income should there be a residual</a:t>
          </a:r>
          <a:r>
            <a:rPr lang="en-US" sz="1400" i="1" u="sng" baseline="0">
              <a:solidFill>
                <a:schemeClr val="tx1"/>
              </a:solidFill>
              <a:effectLst/>
              <a:latin typeface="Arial" panose="020B0604020202020204" pitchFamily="34" charset="0"/>
              <a:ea typeface="+mn-ea"/>
              <a:cs typeface="Arial" panose="020B0604020202020204" pitchFamily="34" charset="0"/>
            </a:rPr>
            <a:t> income shortfall. Otherwise; skip the asset dissipation section.</a:t>
          </a:r>
          <a:endParaRPr lang="en-US" sz="1400">
            <a:latin typeface="Arial" panose="020B0604020202020204" pitchFamily="34" charset="0"/>
            <a:cs typeface="Arial" panose="020B0604020202020204" pitchFamily="34" charset="0"/>
          </a:endParaRPr>
        </a:p>
        <a:p>
          <a:r>
            <a:rPr lang="en-US" sz="1400">
              <a:latin typeface="Arial" panose="020B0604020202020204" pitchFamily="34" charset="0"/>
              <a:cs typeface="Arial" panose="020B0604020202020204" pitchFamily="34" charset="0"/>
            </a:rPr>
            <a:t>Enter BOTH "Amount before federal</a:t>
          </a:r>
          <a:r>
            <a:rPr lang="en-US" sz="1400" baseline="0">
              <a:latin typeface="Arial" panose="020B0604020202020204" pitchFamily="34" charset="0"/>
              <a:cs typeface="Arial" panose="020B0604020202020204" pitchFamily="34" charset="0"/>
            </a:rPr>
            <a:t> taxes" AND "Discounted Value After Federal Taxes". </a:t>
          </a:r>
          <a:r>
            <a:rPr lang="en-US" sz="1400">
              <a:latin typeface="Arial" panose="020B0604020202020204" pitchFamily="34" charset="0"/>
              <a:cs typeface="Arial" panose="020B0604020202020204" pitchFamily="34" charset="0"/>
            </a:rPr>
            <a:t>Use the borrower's actual tax rate based on Federal tax returns from the prior tax</a:t>
          </a:r>
          <a:r>
            <a:rPr lang="en-US" sz="1400" baseline="0">
              <a:latin typeface="Arial" panose="020B0604020202020204" pitchFamily="34" charset="0"/>
              <a:cs typeface="Arial" panose="020B0604020202020204" pitchFamily="34" charset="0"/>
            </a:rPr>
            <a:t> year if the tax rate is lower than 15% or no discount if the borrower does not have a Federal tax obligation.</a:t>
          </a:r>
          <a:endParaRPr lang="en-US" sz="1400">
            <a:latin typeface="Arial" panose="020B0604020202020204" pitchFamily="34" charset="0"/>
            <a:cs typeface="Arial" panose="020B0604020202020204" pitchFamily="34" charset="0"/>
          </a:endParaRPr>
        </a:p>
      </xdr:txBody>
    </xdr:sp>
    <xdr:clientData/>
  </xdr:twoCellAnchor>
  <xdr:twoCellAnchor editAs="absolute">
    <xdr:from>
      <xdr:col>4</xdr:col>
      <xdr:colOff>19163</xdr:colOff>
      <xdr:row>109</xdr:row>
      <xdr:rowOff>40594</xdr:rowOff>
    </xdr:from>
    <xdr:to>
      <xdr:col>9</xdr:col>
      <xdr:colOff>27328</xdr:colOff>
      <xdr:row>116</xdr:row>
      <xdr:rowOff>91849</xdr:rowOff>
    </xdr:to>
    <xdr:sp macro="" textlink="">
      <xdr:nvSpPr>
        <xdr:cNvPr id="7" name="TextBox 6">
          <a:extLst>
            <a:ext uri="{FF2B5EF4-FFF2-40B4-BE49-F238E27FC236}">
              <a16:creationId xmlns:a16="http://schemas.microsoft.com/office/drawing/2014/main" id="{00000000-0008-0000-0000-000007000000}"/>
            </a:ext>
          </a:extLst>
        </xdr:cNvPr>
        <xdr:cNvSpPr txBox="1">
          <a:spLocks noChangeAspect="1"/>
        </xdr:cNvSpPr>
      </xdr:nvSpPr>
      <xdr:spPr>
        <a:xfrm>
          <a:off x="15366319" y="25746188"/>
          <a:ext cx="4139634" cy="1718130"/>
        </a:xfrm>
        <a:prstGeom prst="rect">
          <a:avLst/>
        </a:prstGeom>
        <a:solidFill>
          <a:schemeClr val="bg1">
            <a:lumMod val="85000"/>
          </a:schemeClr>
        </a:solidFill>
        <a:ln w="22225">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u="sng">
              <a:latin typeface="Arial" panose="020B0604020202020204" pitchFamily="34" charset="0"/>
              <a:cs typeface="Arial" panose="020B0604020202020204" pitchFamily="34" charset="0"/>
            </a:rPr>
            <a:t>Income &amp; Expense Analysis Results</a:t>
          </a:r>
          <a:br>
            <a:rPr lang="en-US" sz="1400">
              <a:latin typeface="Arial" panose="020B0604020202020204" pitchFamily="34" charset="0"/>
              <a:cs typeface="Arial" panose="020B0604020202020204" pitchFamily="34" charset="0"/>
            </a:rPr>
          </a:br>
          <a:r>
            <a:rPr lang="en-US" sz="1400">
              <a:latin typeface="Arial" panose="020B0604020202020204" pitchFamily="34" charset="0"/>
              <a:cs typeface="Arial" panose="020B0604020202020204" pitchFamily="34" charset="0"/>
            </a:rPr>
            <a:t>The goal is</a:t>
          </a:r>
          <a:r>
            <a:rPr lang="en-US" sz="1400" baseline="0">
              <a:latin typeface="Arial" panose="020B0604020202020204" pitchFamily="34" charset="0"/>
              <a:cs typeface="Arial" panose="020B0604020202020204" pitchFamily="34" charset="0"/>
            </a:rPr>
            <a:t> to have</a:t>
          </a:r>
          <a:r>
            <a:rPr lang="en-US" sz="1400">
              <a:latin typeface="Arial" panose="020B0604020202020204" pitchFamily="34" charset="0"/>
              <a:cs typeface="Arial" panose="020B0604020202020204" pitchFamily="34" charset="0"/>
            </a:rPr>
            <a:t> "Total Monthly</a:t>
          </a:r>
          <a:r>
            <a:rPr lang="en-US" sz="1400" baseline="0">
              <a:latin typeface="Arial" panose="020B0604020202020204" pitchFamily="34" charset="0"/>
              <a:cs typeface="Arial" panose="020B0604020202020204" pitchFamily="34" charset="0"/>
            </a:rPr>
            <a:t> Residual Income" on row 114 be equal to or greater than the "Required Monthly Residual Income" in row 115. Should there be a residual income shortfall try dissipating assets to increase monthly residual income amount and/or increasing family size if possible.</a:t>
          </a:r>
          <a:endParaRPr lang="en-US" sz="1400">
            <a:latin typeface="Arial" panose="020B0604020202020204" pitchFamily="34" charset="0"/>
            <a:cs typeface="Arial" panose="020B0604020202020204" pitchFamily="34" charset="0"/>
          </a:endParaRPr>
        </a:p>
      </xdr:txBody>
    </xdr:sp>
    <xdr:clientData/>
  </xdr:twoCellAnchor>
  <xdr:twoCellAnchor editAs="absolute">
    <xdr:from>
      <xdr:col>4</xdr:col>
      <xdr:colOff>30842</xdr:colOff>
      <xdr:row>23</xdr:row>
      <xdr:rowOff>228372</xdr:rowOff>
    </xdr:from>
    <xdr:to>
      <xdr:col>9</xdr:col>
      <xdr:colOff>875748</xdr:colOff>
      <xdr:row>33</xdr:row>
      <xdr:rowOff>182562</xdr:rowOff>
    </xdr:to>
    <xdr:sp macro="" textlink="">
      <xdr:nvSpPr>
        <xdr:cNvPr id="5" name="TextBox 4">
          <a:extLst>
            <a:ext uri="{FF2B5EF4-FFF2-40B4-BE49-F238E27FC236}">
              <a16:creationId xmlns:a16="http://schemas.microsoft.com/office/drawing/2014/main" id="{00000000-0008-0000-0000-000005000000}"/>
            </a:ext>
          </a:extLst>
        </xdr:cNvPr>
        <xdr:cNvSpPr txBox="1">
          <a:spLocks noChangeAspect="1"/>
        </xdr:cNvSpPr>
      </xdr:nvSpPr>
      <xdr:spPr>
        <a:xfrm>
          <a:off x="15377998" y="5800497"/>
          <a:ext cx="4976375" cy="2252096"/>
        </a:xfrm>
        <a:prstGeom prst="rect">
          <a:avLst/>
        </a:prstGeom>
        <a:solidFill>
          <a:schemeClr val="bg1">
            <a:lumMod val="85000"/>
          </a:schemeClr>
        </a:solidFill>
        <a:ln w="22225">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u="sng">
              <a:latin typeface="Arial" panose="020B0604020202020204" pitchFamily="34" charset="0"/>
              <a:cs typeface="Arial" panose="020B0604020202020204" pitchFamily="34" charset="0"/>
            </a:rPr>
            <a:t>Monthly Effective Income</a:t>
          </a:r>
          <a:br>
            <a:rPr lang="en-US" sz="1400">
              <a:latin typeface="Arial" panose="020B0604020202020204" pitchFamily="34" charset="0"/>
              <a:cs typeface="Arial" panose="020B0604020202020204" pitchFamily="34" charset="0"/>
            </a:rPr>
          </a:br>
          <a:r>
            <a:rPr lang="en-US" sz="1400">
              <a:latin typeface="Arial" panose="020B0604020202020204" pitchFamily="34" charset="0"/>
              <a:cs typeface="Arial" panose="020B0604020202020204" pitchFamily="34" charset="0"/>
            </a:rPr>
            <a:t>Must</a:t>
          </a:r>
          <a:r>
            <a:rPr lang="en-US" sz="1400" baseline="0">
              <a:latin typeface="Arial" panose="020B0604020202020204" pitchFamily="34" charset="0"/>
              <a:cs typeface="Arial" panose="020B0604020202020204" pitchFamily="34" charset="0"/>
            </a:rPr>
            <a:t> be reasonably likely to continue through at least the first three years of the mortgage. Must be legally derived and, when required, properly reported on the borrower's tax returns. Income can come from the borrower, NBS, or Other Non-Borrowing Household Member. Should there be sufficient income using just one person's income then no need to pursue/document additional sources of income.</a:t>
          </a:r>
          <a:endParaRPr lang="en-US" sz="1400">
            <a:latin typeface="Arial" panose="020B0604020202020204" pitchFamily="34" charset="0"/>
            <a:cs typeface="Arial" panose="020B0604020202020204" pitchFamily="34" charset="0"/>
          </a:endParaRPr>
        </a:p>
      </xdr:txBody>
    </xdr:sp>
    <xdr:clientData/>
  </xdr:twoCellAnchor>
  <xdr:twoCellAnchor editAs="absolute">
    <xdr:from>
      <xdr:col>4</xdr:col>
      <xdr:colOff>38327</xdr:colOff>
      <xdr:row>82</xdr:row>
      <xdr:rowOff>28690</xdr:rowOff>
    </xdr:from>
    <xdr:to>
      <xdr:col>8</xdr:col>
      <xdr:colOff>642938</xdr:colOff>
      <xdr:row>92</xdr:row>
      <xdr:rowOff>218282</xdr:rowOff>
    </xdr:to>
    <xdr:sp macro="" textlink="">
      <xdr:nvSpPr>
        <xdr:cNvPr id="8" name="TextBox 7">
          <a:extLst>
            <a:ext uri="{FF2B5EF4-FFF2-40B4-BE49-F238E27FC236}">
              <a16:creationId xmlns:a16="http://schemas.microsoft.com/office/drawing/2014/main" id="{00000000-0008-0000-0000-000008000000}"/>
            </a:ext>
          </a:extLst>
        </xdr:cNvPr>
        <xdr:cNvSpPr txBox="1">
          <a:spLocks noChangeAspect="1"/>
        </xdr:cNvSpPr>
      </xdr:nvSpPr>
      <xdr:spPr>
        <a:xfrm>
          <a:off x="15385483" y="19471596"/>
          <a:ext cx="4081236" cy="2475592"/>
        </a:xfrm>
        <a:prstGeom prst="rect">
          <a:avLst/>
        </a:prstGeom>
        <a:solidFill>
          <a:schemeClr val="bg1">
            <a:lumMod val="85000"/>
          </a:schemeClr>
        </a:solidFill>
        <a:ln w="22225">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u="sng"/>
            <a:t>Imputed income from dissipating assets</a:t>
          </a:r>
          <a:br>
            <a:rPr lang="en-US" sz="1400"/>
          </a:br>
          <a:r>
            <a:rPr lang="en-US" sz="1400" i="1" u="sng">
              <a:latin typeface="Arial" panose="020B0604020202020204" pitchFamily="34" charset="0"/>
              <a:cs typeface="Arial" panose="020B0604020202020204" pitchFamily="34" charset="0"/>
            </a:rPr>
            <a:t>Only enter asset information to increase income should there be a residual</a:t>
          </a:r>
          <a:r>
            <a:rPr lang="en-US" sz="1400" i="1" u="sng" baseline="0">
              <a:latin typeface="Arial" panose="020B0604020202020204" pitchFamily="34" charset="0"/>
              <a:cs typeface="Arial" panose="020B0604020202020204" pitchFamily="34" charset="0"/>
            </a:rPr>
            <a:t> income shortfall. Otherwise; skip the asset dissipation section.</a:t>
          </a:r>
          <a:br>
            <a:rPr lang="en-US" sz="1400" baseline="0">
              <a:latin typeface="Arial" panose="020B0604020202020204" pitchFamily="34" charset="0"/>
              <a:cs typeface="Arial" panose="020B0604020202020204" pitchFamily="34" charset="0"/>
            </a:rPr>
          </a:br>
          <a:r>
            <a:rPr lang="en-US" sz="1400" baseline="0">
              <a:latin typeface="Arial" panose="020B0604020202020204" pitchFamily="34" charset="0"/>
              <a:cs typeface="Arial" panose="020B0604020202020204" pitchFamily="34" charset="0"/>
            </a:rPr>
            <a:t>You m</a:t>
          </a:r>
          <a:r>
            <a:rPr lang="en-US" sz="1400" b="0" i="0" u="none" strike="noStrike" baseline="0">
              <a:solidFill>
                <a:schemeClr val="tx1"/>
              </a:solidFill>
              <a:latin typeface="Arial" panose="020B0604020202020204" pitchFamily="34" charset="0"/>
              <a:ea typeface="+mn-ea"/>
              <a:cs typeface="Arial" panose="020B0604020202020204" pitchFamily="34" charset="0"/>
            </a:rPr>
            <a:t>ay estimate imputed income from dissipation of liquid assets, defined as assets that can be converted to cash within one-year without</a:t>
          </a:r>
        </a:p>
        <a:p>
          <a:r>
            <a:rPr lang="en-US" sz="1400" b="0" i="0" u="none" strike="noStrike" baseline="0">
              <a:solidFill>
                <a:schemeClr val="tx1"/>
              </a:solidFill>
              <a:latin typeface="Arial" panose="020B0604020202020204" pitchFamily="34" charset="0"/>
              <a:ea typeface="+mn-ea"/>
              <a:cs typeface="Arial" panose="020B0604020202020204" pitchFamily="34" charset="0"/>
            </a:rPr>
            <a:t>payment of an IRS penalty. However, mortgagees may not count the same asset twice, i.e., as a source of interest income and as imputed income from the dissipation of the asset.</a:t>
          </a:r>
          <a:endParaRPr lang="en-US" sz="1400">
            <a:latin typeface="Arial" panose="020B0604020202020204" pitchFamily="34" charset="0"/>
            <a:cs typeface="Arial" panose="020B0604020202020204" pitchFamily="34" charset="0"/>
          </a:endParaRPr>
        </a:p>
      </xdr:txBody>
    </xdr:sp>
    <xdr:clientData/>
  </xdr:twoCellAnchor>
  <xdr:twoCellAnchor editAs="absolute">
    <xdr:from>
      <xdr:col>4</xdr:col>
      <xdr:colOff>26306</xdr:colOff>
      <xdr:row>36</xdr:row>
      <xdr:rowOff>16783</xdr:rowOff>
    </xdr:from>
    <xdr:to>
      <xdr:col>9</xdr:col>
      <xdr:colOff>20863</xdr:colOff>
      <xdr:row>42</xdr:row>
      <xdr:rowOff>92982</xdr:rowOff>
    </xdr:to>
    <xdr:sp macro="" textlink="">
      <xdr:nvSpPr>
        <xdr:cNvPr id="9" name="TextBox 8">
          <a:extLst>
            <a:ext uri="{FF2B5EF4-FFF2-40B4-BE49-F238E27FC236}">
              <a16:creationId xmlns:a16="http://schemas.microsoft.com/office/drawing/2014/main" id="{00000000-0008-0000-0000-000009000000}"/>
            </a:ext>
          </a:extLst>
        </xdr:cNvPr>
        <xdr:cNvSpPr txBox="1">
          <a:spLocks noChangeAspect="1"/>
        </xdr:cNvSpPr>
      </xdr:nvSpPr>
      <xdr:spPr>
        <a:xfrm>
          <a:off x="15373462" y="8613096"/>
          <a:ext cx="4126026" cy="1445417"/>
        </a:xfrm>
        <a:prstGeom prst="rect">
          <a:avLst/>
        </a:prstGeom>
        <a:solidFill>
          <a:schemeClr val="bg1">
            <a:lumMod val="85000"/>
          </a:schemeClr>
        </a:solidFill>
        <a:ln w="22225">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u="sng">
              <a:latin typeface="Arial" panose="020B0604020202020204" pitchFamily="34" charset="0"/>
              <a:cs typeface="Arial" panose="020B0604020202020204" pitchFamily="34" charset="0"/>
            </a:rPr>
            <a:t>Monthly Property Charges</a:t>
          </a:r>
          <a:br>
            <a:rPr lang="en-US" sz="1400">
              <a:latin typeface="Arial" panose="020B0604020202020204" pitchFamily="34" charset="0"/>
              <a:cs typeface="Arial" panose="020B0604020202020204" pitchFamily="34" charset="0"/>
            </a:rPr>
          </a:br>
          <a:r>
            <a:rPr lang="en-US" sz="1400">
              <a:latin typeface="Arial" panose="020B0604020202020204" pitchFamily="34" charset="0"/>
              <a:cs typeface="Arial" panose="020B0604020202020204" pitchFamily="34" charset="0"/>
            </a:rPr>
            <a:t>Examples:</a:t>
          </a:r>
          <a:r>
            <a:rPr lang="en-US" sz="1400" baseline="0">
              <a:latin typeface="Arial" panose="020B0604020202020204" pitchFamily="34" charset="0"/>
              <a:cs typeface="Arial" panose="020B0604020202020204" pitchFamily="34" charset="0"/>
            </a:rPr>
            <a:t> All property taxes - school, city, county, state, etc. Homeowners/hazard insurance and flood insurance, HOA &amp; PUD fees, ground rents, and any other assessments levided by municipalities or under state law.</a:t>
          </a:r>
          <a:endParaRPr lang="en-US" sz="1400">
            <a:latin typeface="Arial" panose="020B0604020202020204" pitchFamily="34" charset="0"/>
            <a:cs typeface="Arial" panose="020B0604020202020204" pitchFamily="34" charset="0"/>
          </a:endParaRPr>
        </a:p>
      </xdr:txBody>
    </xdr:sp>
    <xdr:clientData/>
  </xdr:twoCellAnchor>
  <xdr:twoCellAnchor editAs="absolute">
    <xdr:from>
      <xdr:col>4</xdr:col>
      <xdr:colOff>19389</xdr:colOff>
      <xdr:row>64</xdr:row>
      <xdr:rowOff>31296</xdr:rowOff>
    </xdr:from>
    <xdr:to>
      <xdr:col>8</xdr:col>
      <xdr:colOff>637154</xdr:colOff>
      <xdr:row>71</xdr:row>
      <xdr:rowOff>114979</xdr:rowOff>
    </xdr:to>
    <xdr:sp macro="" textlink="">
      <xdr:nvSpPr>
        <xdr:cNvPr id="10" name="TextBox 9">
          <a:extLst>
            <a:ext uri="{FF2B5EF4-FFF2-40B4-BE49-F238E27FC236}">
              <a16:creationId xmlns:a16="http://schemas.microsoft.com/office/drawing/2014/main" id="{00000000-0008-0000-0000-00000A000000}"/>
            </a:ext>
          </a:extLst>
        </xdr:cNvPr>
        <xdr:cNvSpPr txBox="1">
          <a:spLocks noChangeAspect="1"/>
        </xdr:cNvSpPr>
      </xdr:nvSpPr>
      <xdr:spPr>
        <a:xfrm>
          <a:off x="15366545" y="15187952"/>
          <a:ext cx="4094390" cy="1750558"/>
        </a:xfrm>
        <a:prstGeom prst="rect">
          <a:avLst/>
        </a:prstGeom>
        <a:solidFill>
          <a:schemeClr val="bg1">
            <a:lumMod val="85000"/>
          </a:schemeClr>
        </a:solidFill>
        <a:ln w="22225">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u="sng">
              <a:latin typeface="Arial" panose="020B0604020202020204" pitchFamily="34" charset="0"/>
              <a:cs typeface="Arial" panose="020B0604020202020204" pitchFamily="34" charset="0"/>
            </a:rPr>
            <a:t>Other</a:t>
          </a:r>
          <a:r>
            <a:rPr lang="en-US" sz="1400" b="1" u="sng" baseline="0">
              <a:latin typeface="Arial" panose="020B0604020202020204" pitchFamily="34" charset="0"/>
              <a:cs typeface="Arial" panose="020B0604020202020204" pitchFamily="34" charset="0"/>
            </a:rPr>
            <a:t> Monthly Expenses</a:t>
          </a:r>
          <a:br>
            <a:rPr lang="en-US" sz="1400">
              <a:latin typeface="Arial" panose="020B0604020202020204" pitchFamily="34" charset="0"/>
              <a:cs typeface="Arial" panose="020B0604020202020204" pitchFamily="34" charset="0"/>
            </a:rPr>
          </a:br>
          <a:r>
            <a:rPr lang="en-US" sz="1400">
              <a:latin typeface="Arial" panose="020B0604020202020204" pitchFamily="34" charset="0"/>
              <a:cs typeface="Arial" panose="020B0604020202020204" pitchFamily="34" charset="0"/>
            </a:rPr>
            <a:t>Enter</a:t>
          </a:r>
          <a:r>
            <a:rPr lang="en-US" sz="1400" baseline="0">
              <a:latin typeface="Arial" panose="020B0604020202020204" pitchFamily="34" charset="0"/>
              <a:cs typeface="Arial" panose="020B0604020202020204" pitchFamily="34" charset="0"/>
            </a:rPr>
            <a:t> both outstanding balance &amp; monthly payment. </a:t>
          </a:r>
          <a:r>
            <a:rPr lang="en-US" sz="1400" b="0" i="0" u="none" strike="noStrike" baseline="0">
              <a:solidFill>
                <a:schemeClr val="tx1"/>
              </a:solidFill>
              <a:latin typeface="Arial" panose="020B0604020202020204" pitchFamily="34" charset="0"/>
              <a:ea typeface="+mn-ea"/>
              <a:cs typeface="Arial" panose="020B0604020202020204" pitchFamily="34" charset="0"/>
            </a:rPr>
            <a:t>Using the credit report, Fannie Mae Form 1009, Part VI of URLA or equivalent, most recent Federal and state income tax returns, and other documents that may be available to the mortgagee (e.g., bank statements), the mortgagee must identify all secured and unsecured debts</a:t>
          </a:r>
          <a:endParaRPr lang="en-US" sz="1400">
            <a:latin typeface="Arial" panose="020B0604020202020204" pitchFamily="34" charset="0"/>
            <a:cs typeface="Arial" panose="020B0604020202020204" pitchFamily="34" charset="0"/>
          </a:endParaRPr>
        </a:p>
      </xdr:txBody>
    </xdr:sp>
    <xdr:clientData/>
  </xdr:twoCellAnchor>
  <xdr:twoCellAnchor editAs="absolute">
    <xdr:from>
      <xdr:col>0</xdr:col>
      <xdr:colOff>4763</xdr:colOff>
      <xdr:row>126</xdr:row>
      <xdr:rowOff>62252</xdr:rowOff>
    </xdr:from>
    <xdr:to>
      <xdr:col>2</xdr:col>
      <xdr:colOff>1587</xdr:colOff>
      <xdr:row>129</xdr:row>
      <xdr:rowOff>119062</xdr:rowOff>
    </xdr:to>
    <xdr:sp macro="" textlink="">
      <xdr:nvSpPr>
        <xdr:cNvPr id="11" name="TextBox 10">
          <a:extLst>
            <a:ext uri="{FF2B5EF4-FFF2-40B4-BE49-F238E27FC236}">
              <a16:creationId xmlns:a16="http://schemas.microsoft.com/office/drawing/2014/main" id="{00000000-0008-0000-0000-00000B000000}"/>
            </a:ext>
          </a:extLst>
        </xdr:cNvPr>
        <xdr:cNvSpPr txBox="1">
          <a:spLocks noChangeAspect="1"/>
        </xdr:cNvSpPr>
      </xdr:nvSpPr>
      <xdr:spPr>
        <a:xfrm>
          <a:off x="4763" y="29792158"/>
          <a:ext cx="11498262" cy="747373"/>
        </a:xfrm>
        <a:prstGeom prst="rect">
          <a:avLst/>
        </a:prstGeom>
        <a:solidFill>
          <a:schemeClr val="bg1">
            <a:lumMod val="85000"/>
          </a:schemeClr>
        </a:solidFill>
        <a:ln w="22225">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1400" b="1" u="sng">
              <a:latin typeface="Arial" panose="020B0604020202020204" pitchFamily="34" charset="0"/>
              <a:cs typeface="Arial" panose="020B0604020202020204" pitchFamily="34" charset="0"/>
            </a:rPr>
            <a:t>Extenuating Circumstances</a:t>
          </a:r>
          <a:br>
            <a:rPr lang="en-US" sz="1400">
              <a:latin typeface="Arial" panose="020B0604020202020204" pitchFamily="34" charset="0"/>
              <a:cs typeface="Arial" panose="020B0604020202020204" pitchFamily="34" charset="0"/>
            </a:rPr>
          </a:br>
          <a:r>
            <a:rPr lang="en-US" sz="1400" b="0" i="0" u="none" strike="noStrike" baseline="0">
              <a:latin typeface="Arial" panose="020B0604020202020204" pitchFamily="34" charset="0"/>
              <a:cs typeface="Arial" panose="020B0604020202020204" pitchFamily="34" charset="0"/>
            </a:rPr>
            <a:t>Where the borrower's credit and/or property charge payment history does not meet the guidelines, borrowers must provide a letter of explanation &amp; supporting documentation for the extenuating circumstances that led to the credit or financial issues.</a:t>
          </a:r>
          <a:endParaRPr lang="en-US" sz="1400">
            <a:latin typeface="Arial" panose="020B0604020202020204" pitchFamily="34" charset="0"/>
            <a:cs typeface="Arial" panose="020B0604020202020204" pitchFamily="34" charset="0"/>
          </a:endParaRPr>
        </a:p>
      </xdr:txBody>
    </xdr:sp>
    <xdr:clientData/>
  </xdr:twoCellAnchor>
  <xdr:twoCellAnchor editAs="absolute">
    <xdr:from>
      <xdr:col>0</xdr:col>
      <xdr:colOff>0</xdr:colOff>
      <xdr:row>142</xdr:row>
      <xdr:rowOff>88106</xdr:rowOff>
    </xdr:from>
    <xdr:to>
      <xdr:col>1</xdr:col>
      <xdr:colOff>4137025</xdr:colOff>
      <xdr:row>157</xdr:row>
      <xdr:rowOff>170205</xdr:rowOff>
    </xdr:to>
    <xdr:sp macro="" textlink="">
      <xdr:nvSpPr>
        <xdr:cNvPr id="13" name="TextBox 12">
          <a:extLst>
            <a:ext uri="{FF2B5EF4-FFF2-40B4-BE49-F238E27FC236}">
              <a16:creationId xmlns:a16="http://schemas.microsoft.com/office/drawing/2014/main" id="{00000000-0008-0000-0000-00000D000000}"/>
            </a:ext>
          </a:extLst>
        </xdr:cNvPr>
        <xdr:cNvSpPr txBox="1">
          <a:spLocks noChangeAspect="1"/>
        </xdr:cNvSpPr>
      </xdr:nvSpPr>
      <xdr:spPr>
        <a:xfrm>
          <a:off x="0" y="33568481"/>
          <a:ext cx="11483181" cy="3475380"/>
        </a:xfrm>
        <a:prstGeom prst="rect">
          <a:avLst/>
        </a:prstGeom>
        <a:solidFill>
          <a:schemeClr val="bg1">
            <a:lumMod val="85000"/>
          </a:schemeClr>
        </a:solidFill>
        <a:ln w="22225">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1400" b="1" u="sng">
              <a:latin typeface="Arial" panose="020B0604020202020204" pitchFamily="34" charset="0"/>
              <a:cs typeface="Arial" panose="020B0604020202020204" pitchFamily="34" charset="0"/>
            </a:rPr>
            <a:t>Compensating Factors</a:t>
          </a:r>
          <a:br>
            <a:rPr lang="en-US" sz="1400">
              <a:latin typeface="Arial" panose="020B0604020202020204" pitchFamily="34" charset="0"/>
              <a:cs typeface="Arial" panose="020B0604020202020204" pitchFamily="34" charset="0"/>
            </a:rPr>
          </a:br>
          <a:r>
            <a:rPr lang="en-US" sz="1400">
              <a:latin typeface="Arial" panose="020B0604020202020204" pitchFamily="34" charset="0"/>
              <a:cs typeface="Arial" panose="020B0604020202020204" pitchFamily="34" charset="0"/>
            </a:rPr>
            <a:t>Where there is a residual</a:t>
          </a:r>
          <a:r>
            <a:rPr lang="en-US" sz="1400" baseline="0">
              <a:latin typeface="Arial" panose="020B0604020202020204" pitchFamily="34" charset="0"/>
              <a:cs typeface="Arial" panose="020B0604020202020204" pitchFamily="34" charset="0"/>
            </a:rPr>
            <a:t> income shortfall, Underwriting may consider one or more of the following compensating factors m</a:t>
          </a:r>
          <a:r>
            <a:rPr lang="en-US" sz="1400">
              <a:latin typeface="Arial" panose="020B0604020202020204" pitchFamily="34" charset="0"/>
              <a:cs typeface="Arial" panose="020B0604020202020204" pitchFamily="34" charset="0"/>
            </a:rPr>
            <a:t>ay be used</a:t>
          </a:r>
          <a:r>
            <a:rPr lang="en-US" sz="1400" baseline="0">
              <a:latin typeface="Arial" panose="020B0604020202020204" pitchFamily="34" charset="0"/>
              <a:cs typeface="Arial" panose="020B0604020202020204" pitchFamily="34" charset="0"/>
            </a:rPr>
            <a:t>  to address the shortfall.</a:t>
          </a:r>
        </a:p>
        <a:p>
          <a:pPr marL="285750" indent="-285750" algn="l">
            <a:buFont typeface="Arial" panose="020B0604020202020204" pitchFamily="34" charset="0"/>
            <a:buChar char="•"/>
          </a:pPr>
          <a:r>
            <a:rPr lang="en-US" sz="1400" baseline="0">
              <a:latin typeface="Arial" panose="020B0604020202020204" pitchFamily="34" charset="0"/>
              <a:cs typeface="Arial" panose="020B0604020202020204" pitchFamily="34" charset="0"/>
            </a:rPr>
            <a:t>NBS income</a:t>
          </a:r>
        </a:p>
        <a:p>
          <a:pPr marL="285750" indent="-285750" algn="l">
            <a:buFont typeface="Arial" panose="020B0604020202020204" pitchFamily="34" charset="0"/>
            <a:buChar char="•"/>
          </a:pPr>
          <a:r>
            <a:rPr lang="en-US" sz="1400" baseline="0">
              <a:latin typeface="Arial" panose="020B0604020202020204" pitchFamily="34" charset="0"/>
              <a:cs typeface="Arial" panose="020B0604020202020204" pitchFamily="34" charset="0"/>
            </a:rPr>
            <a:t>Documented overtime,  bonus, part time, seasonal, etc received for at least previous 6 months.</a:t>
          </a:r>
        </a:p>
        <a:p>
          <a:pPr marL="285750" indent="-285750" algn="l">
            <a:buFont typeface="Arial" panose="020B0604020202020204" pitchFamily="34" charset="0"/>
            <a:buChar char="•"/>
          </a:pPr>
          <a:r>
            <a:rPr lang="en-US" sz="1400" baseline="0">
              <a:latin typeface="Arial" panose="020B0604020202020204" pitchFamily="34" charset="0"/>
              <a:cs typeface="Arial" panose="020B0604020202020204" pitchFamily="34" charset="0"/>
            </a:rPr>
            <a:t>Assets that are not already dissipated equal to anticipated property charge payments for the life expectancy of the borrower.</a:t>
          </a:r>
        </a:p>
        <a:p>
          <a:pPr marL="285750" indent="-285750" algn="l">
            <a:buFont typeface="Arial" panose="020B0604020202020204" pitchFamily="34" charset="0"/>
            <a:buChar char="•"/>
          </a:pPr>
          <a:r>
            <a:rPr lang="en-US" sz="1400" baseline="0">
              <a:latin typeface="Arial" panose="020B0604020202020204" pitchFamily="34" charset="0"/>
              <a:cs typeface="Arial" panose="020B0604020202020204" pitchFamily="34" charset="0"/>
            </a:rPr>
            <a:t>Will receive income in the next 12 months like pension or Social Security.</a:t>
          </a:r>
        </a:p>
        <a:p>
          <a:pPr marL="285750" indent="-285750" algn="l">
            <a:buFont typeface="Arial" panose="020B0604020202020204" pitchFamily="34" charset="0"/>
            <a:buChar char="•"/>
          </a:pPr>
          <a:r>
            <a:rPr lang="en-US" sz="1400" baseline="0">
              <a:latin typeface="Arial" panose="020B0604020202020204" pitchFamily="34" charset="0"/>
              <a:cs typeface="Arial" panose="020B0604020202020204" pitchFamily="34" charset="0"/>
            </a:rPr>
            <a:t>HECM proceeds based on remaining principal balance </a:t>
          </a:r>
          <a:r>
            <a:rPr lang="en-US" sz="1400" u="sng" baseline="0">
              <a:latin typeface="Arial" panose="020B0604020202020204" pitchFamily="34" charset="0"/>
              <a:cs typeface="Arial" panose="020B0604020202020204" pitchFamily="34" charset="0"/>
            </a:rPr>
            <a:t>AFTER</a:t>
          </a:r>
          <a:r>
            <a:rPr lang="en-US" sz="1400" baseline="0">
              <a:latin typeface="Arial" panose="020B0604020202020204" pitchFamily="34" charset="0"/>
              <a:cs typeface="Arial" panose="020B0604020202020204" pitchFamily="34" charset="0"/>
            </a:rPr>
            <a:t> first12-month period.</a:t>
          </a:r>
        </a:p>
        <a:p>
          <a:pPr marL="285750" indent="-285750" algn="l">
            <a:buFont typeface="Arial" panose="020B0604020202020204" pitchFamily="34" charset="0"/>
            <a:buChar char="•"/>
          </a:pPr>
          <a:r>
            <a:rPr lang="en-US" sz="1400" baseline="0">
              <a:latin typeface="Arial" panose="020B0604020202020204" pitchFamily="34" charset="0"/>
              <a:cs typeface="Arial" panose="020B0604020202020204" pitchFamily="34" charset="0"/>
            </a:rPr>
            <a:t>HECM proceeds in excess of of the 60% maximum draw </a:t>
          </a:r>
          <a:r>
            <a:rPr lang="en-US" sz="1400" u="sng" baseline="0">
              <a:latin typeface="Arial" panose="020B0604020202020204" pitchFamily="34" charset="0"/>
              <a:cs typeface="Arial" panose="020B0604020202020204" pitchFamily="34" charset="0"/>
            </a:rPr>
            <a:t>DURING</a:t>
          </a:r>
          <a:r>
            <a:rPr lang="en-US" sz="1400" baseline="0">
              <a:latin typeface="Arial" panose="020B0604020202020204" pitchFamily="34" charset="0"/>
              <a:cs typeface="Arial" panose="020B0604020202020204" pitchFamily="34" charset="0"/>
            </a:rPr>
            <a:t> the first 12-month period.</a:t>
          </a:r>
        </a:p>
        <a:p>
          <a:pPr marL="285750" indent="-285750" algn="l">
            <a:buFont typeface="Arial" panose="020B0604020202020204" pitchFamily="34" charset="0"/>
            <a:buChar char="•"/>
          </a:pPr>
          <a:r>
            <a:rPr lang="en-US" sz="1400" baseline="0">
              <a:latin typeface="Arial" panose="020B0604020202020204" pitchFamily="34" charset="0"/>
              <a:cs typeface="Arial" panose="020B0604020202020204" pitchFamily="34" charset="0"/>
            </a:rPr>
            <a:t>Borrower has access to revolving credit or other sources providing liquidity that would enhance their ability to endure a financial hardship.</a:t>
          </a:r>
        </a:p>
        <a:p>
          <a:pPr marL="285750" indent="-285750" algn="l">
            <a:buFont typeface="Arial" panose="020B0604020202020204" pitchFamily="34" charset="0"/>
            <a:buChar char="•"/>
          </a:pPr>
          <a:r>
            <a:rPr lang="en-US" sz="1400" baseline="0">
              <a:latin typeface="Arial" panose="020B0604020202020204" pitchFamily="34" charset="0"/>
              <a:cs typeface="Arial" panose="020B0604020202020204" pitchFamily="34" charset="0"/>
            </a:rPr>
            <a:t>Borrower meets all of the following :</a:t>
          </a:r>
        </a:p>
        <a:p>
          <a:pPr marL="742950" lvl="1" indent="-285750" algn="l">
            <a:buFont typeface="Courier New" panose="02070309020205020404" pitchFamily="49" charset="0"/>
            <a:buChar char="o"/>
          </a:pPr>
          <a:r>
            <a:rPr lang="en-US" sz="1400" baseline="0">
              <a:latin typeface="Arial" panose="020B0604020202020204" pitchFamily="34" charset="0"/>
              <a:cs typeface="Arial" panose="020B0604020202020204" pitchFamily="34" charset="0"/>
            </a:rPr>
            <a:t>Monthly residual income is 80% to 90% of requirement</a:t>
          </a:r>
        </a:p>
        <a:p>
          <a:pPr marL="742950" lvl="1" indent="-285750" algn="l">
            <a:buFont typeface="Courier New" panose="02070309020205020404" pitchFamily="49" charset="0"/>
            <a:buChar char="o"/>
          </a:pPr>
          <a:r>
            <a:rPr lang="en-US" sz="1400" baseline="0">
              <a:latin typeface="Arial" panose="020B0604020202020204" pitchFamily="34" charset="0"/>
              <a:cs typeface="Arial" panose="020B0604020202020204" pitchFamily="34" charset="0"/>
            </a:rPr>
            <a:t>Borrower directly pays property taxes without the assitance of an escrow account from a lender.</a:t>
          </a:r>
        </a:p>
        <a:p>
          <a:pPr marL="742950" lvl="1" indent="-285750" algn="l">
            <a:buFont typeface="Courier New" panose="02070309020205020404" pitchFamily="49" charset="0"/>
            <a:buChar char="o"/>
          </a:pPr>
          <a:r>
            <a:rPr lang="en-US" sz="1400" baseline="0">
              <a:latin typeface="Arial" panose="020B0604020202020204" pitchFamily="34" charset="0"/>
              <a:cs typeface="Arial" panose="020B0604020202020204" pitchFamily="34" charset="0"/>
            </a:rPr>
            <a:t>No late payments of property taxes during the previous 24 months.</a:t>
          </a:r>
        </a:p>
        <a:p>
          <a:pPr marL="742950" lvl="1" indent="-285750" algn="l">
            <a:buFont typeface="Courier New" panose="02070309020205020404" pitchFamily="49" charset="0"/>
            <a:buChar char="o"/>
          </a:pPr>
          <a:r>
            <a:rPr lang="en-US" sz="1400" baseline="0">
              <a:latin typeface="Arial" panose="020B0604020202020204" pitchFamily="34" charset="0"/>
              <a:cs typeface="Arial" panose="020B0604020202020204" pitchFamily="34" charset="0"/>
            </a:rPr>
            <a:t>All property charge payments have been made without incurring penalties during previous 24 months</a:t>
          </a:r>
        </a:p>
        <a:p>
          <a:pPr marL="742950" lvl="1" indent="-285750" algn="l">
            <a:buFont typeface="Courier New" panose="02070309020205020404" pitchFamily="49" charset="0"/>
            <a:buChar char="o"/>
          </a:pPr>
          <a:r>
            <a:rPr lang="en-US" sz="1400" baseline="0">
              <a:latin typeface="Arial" panose="020B0604020202020204" pitchFamily="34" charset="0"/>
              <a:cs typeface="Arial" panose="020B0604020202020204" pitchFamily="34" charset="0"/>
            </a:rPr>
            <a:t>Current income is not less than income during the previous 24 months.</a:t>
          </a:r>
        </a:p>
      </xdr:txBody>
    </xdr:sp>
    <xdr:clientData/>
  </xdr:twoCellAnchor>
  <xdr:twoCellAnchor editAs="absolute">
    <xdr:from>
      <xdr:col>4</xdr:col>
      <xdr:colOff>10317</xdr:colOff>
      <xdr:row>54</xdr:row>
      <xdr:rowOff>30957</xdr:rowOff>
    </xdr:from>
    <xdr:to>
      <xdr:col>10</xdr:col>
      <xdr:colOff>426243</xdr:colOff>
      <xdr:row>62</xdr:row>
      <xdr:rowOff>15082</xdr:rowOff>
    </xdr:to>
    <xdr:sp macro="" textlink="">
      <xdr:nvSpPr>
        <xdr:cNvPr id="12" name="TextBox 11">
          <a:extLst>
            <a:ext uri="{FF2B5EF4-FFF2-40B4-BE49-F238E27FC236}">
              <a16:creationId xmlns:a16="http://schemas.microsoft.com/office/drawing/2014/main" id="{00000000-0008-0000-0000-00000C000000}"/>
            </a:ext>
          </a:extLst>
        </xdr:cNvPr>
        <xdr:cNvSpPr txBox="1">
          <a:spLocks noChangeAspect="1"/>
        </xdr:cNvSpPr>
      </xdr:nvSpPr>
      <xdr:spPr>
        <a:xfrm>
          <a:off x="15357473" y="12842082"/>
          <a:ext cx="8381208" cy="1841500"/>
        </a:xfrm>
        <a:prstGeom prst="rect">
          <a:avLst/>
        </a:prstGeom>
        <a:solidFill>
          <a:schemeClr val="bg1">
            <a:lumMod val="85000"/>
          </a:schemeClr>
        </a:solidFill>
        <a:ln w="22225">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u="sng">
              <a:latin typeface="Arial" panose="020B0604020202020204" pitchFamily="34" charset="0"/>
              <a:cs typeface="Arial" panose="020B0604020202020204" pitchFamily="34" charset="0"/>
            </a:rPr>
            <a:t>Satisfactory credit history</a:t>
          </a:r>
          <a:r>
            <a:rPr lang="en-US" sz="1400" b="1" u="sng" baseline="0">
              <a:latin typeface="Arial" panose="020B0604020202020204" pitchFamily="34" charset="0"/>
              <a:cs typeface="Arial" panose="020B0604020202020204" pitchFamily="34" charset="0"/>
            </a:rPr>
            <a:t> as defined by HUD for the purpose of Financial Assessment</a:t>
          </a:r>
          <a:endParaRPr lang="en-US" sz="1400">
            <a:solidFill>
              <a:schemeClr val="tx1"/>
            </a:solidFill>
            <a:effectLst/>
            <a:latin typeface="Arial" panose="020B0604020202020204" pitchFamily="34" charset="0"/>
            <a:ea typeface="+mn-ea"/>
            <a:cs typeface="Arial" panose="020B0604020202020204" pitchFamily="34" charset="0"/>
          </a:endParaRPr>
        </a:p>
        <a:p>
          <a:pPr marL="285750" indent="-285750">
            <a:buFont typeface="Arial" panose="020B0604020202020204" pitchFamily="34" charset="0"/>
            <a:buChar char="•"/>
          </a:pPr>
          <a:r>
            <a:rPr lang="en-US" sz="1400">
              <a:solidFill>
                <a:schemeClr val="tx1"/>
              </a:solidFill>
              <a:effectLst/>
              <a:latin typeface="Arial" panose="020B0604020202020204" pitchFamily="34" charset="0"/>
              <a:ea typeface="+mn-ea"/>
              <a:cs typeface="Arial" panose="020B0604020202020204" pitchFamily="34" charset="0"/>
            </a:rPr>
            <a:t>“the mortgagor has made all </a:t>
          </a:r>
          <a:r>
            <a:rPr lang="en-US" sz="1400" i="1" u="sng">
              <a:solidFill>
                <a:schemeClr val="tx1"/>
              </a:solidFill>
              <a:effectLst/>
              <a:latin typeface="Arial" panose="020B0604020202020204" pitchFamily="34" charset="0"/>
              <a:ea typeface="+mn-ea"/>
              <a:cs typeface="Arial" panose="020B0604020202020204" pitchFamily="34" charset="0"/>
            </a:rPr>
            <a:t>housing and installment </a:t>
          </a:r>
          <a:r>
            <a:rPr lang="en-US" sz="1400">
              <a:solidFill>
                <a:schemeClr val="tx1"/>
              </a:solidFill>
              <a:effectLst/>
              <a:latin typeface="Arial" panose="020B0604020202020204" pitchFamily="34" charset="0"/>
              <a:ea typeface="+mn-ea"/>
              <a:cs typeface="Arial" panose="020B0604020202020204" pitchFamily="34" charset="0"/>
            </a:rPr>
            <a:t>debt payments on-time for the previous 12 months and no more than two 30-day late </a:t>
          </a:r>
          <a:r>
            <a:rPr lang="en-US" sz="1400" i="1" u="sng">
              <a:solidFill>
                <a:schemeClr val="tx1"/>
              </a:solidFill>
              <a:effectLst/>
              <a:latin typeface="Arial" panose="020B0604020202020204" pitchFamily="34" charset="0"/>
              <a:ea typeface="+mn-ea"/>
              <a:cs typeface="Arial" panose="020B0604020202020204" pitchFamily="34" charset="0"/>
            </a:rPr>
            <a:t>mortgage or installment </a:t>
          </a:r>
          <a:r>
            <a:rPr lang="en-US" sz="1400">
              <a:solidFill>
                <a:schemeClr val="tx1"/>
              </a:solidFill>
              <a:effectLst/>
              <a:latin typeface="Arial" panose="020B0604020202020204" pitchFamily="34" charset="0"/>
              <a:ea typeface="+mn-ea"/>
              <a:cs typeface="Arial" panose="020B0604020202020204" pitchFamily="34" charset="0"/>
            </a:rPr>
            <a:t>payments in the previous 24 months and”</a:t>
          </a:r>
          <a:br>
            <a:rPr lang="en-US" sz="1400">
              <a:solidFill>
                <a:schemeClr val="tx1"/>
              </a:solidFill>
              <a:effectLst/>
              <a:latin typeface="Arial" panose="020B0604020202020204" pitchFamily="34" charset="0"/>
              <a:ea typeface="+mn-ea"/>
              <a:cs typeface="Arial" panose="020B0604020202020204" pitchFamily="34" charset="0"/>
            </a:rPr>
          </a:br>
          <a:endParaRPr lang="en-US" sz="1400">
            <a:solidFill>
              <a:schemeClr val="tx1"/>
            </a:solidFill>
            <a:effectLst/>
            <a:latin typeface="Arial" panose="020B0604020202020204" pitchFamily="34" charset="0"/>
            <a:ea typeface="+mn-ea"/>
            <a:cs typeface="Arial" panose="020B0604020202020204" pitchFamily="34" charset="0"/>
          </a:endParaRPr>
        </a:p>
        <a:p>
          <a:pPr marL="285750" indent="-285750">
            <a:buFont typeface="Arial" panose="020B0604020202020204" pitchFamily="34" charset="0"/>
            <a:buChar char="•"/>
          </a:pPr>
          <a:r>
            <a:rPr lang="en-US" sz="1400">
              <a:solidFill>
                <a:schemeClr val="tx1"/>
              </a:solidFill>
              <a:effectLst/>
              <a:latin typeface="Arial" panose="020B0604020202020204" pitchFamily="34" charset="0"/>
              <a:ea typeface="+mn-ea"/>
              <a:cs typeface="Arial" panose="020B0604020202020204" pitchFamily="34" charset="0"/>
            </a:rPr>
            <a:t>“The mortgagor has no major derogatory credit on </a:t>
          </a:r>
          <a:r>
            <a:rPr lang="en-US" sz="1400" i="1" u="sng">
              <a:solidFill>
                <a:schemeClr val="tx1"/>
              </a:solidFill>
              <a:effectLst/>
              <a:latin typeface="Arial" panose="020B0604020202020204" pitchFamily="34" charset="0"/>
              <a:ea typeface="+mn-ea"/>
              <a:cs typeface="Arial" panose="020B0604020202020204" pitchFamily="34" charset="0"/>
            </a:rPr>
            <a:t>revolving accounts </a:t>
          </a:r>
          <a:r>
            <a:rPr lang="en-US" sz="1400">
              <a:solidFill>
                <a:schemeClr val="tx1"/>
              </a:solidFill>
              <a:effectLst/>
              <a:latin typeface="Arial" panose="020B0604020202020204" pitchFamily="34" charset="0"/>
              <a:ea typeface="+mn-ea"/>
              <a:cs typeface="Arial" panose="020B0604020202020204" pitchFamily="34" charset="0"/>
            </a:rPr>
            <a:t>in the previous 12 months. Major derogatory credit on revolving accounts shall include any payments made more than 90 Days after the due date, or three or more payments more than 60 Days after the due date.”</a:t>
          </a:r>
        </a:p>
        <a:p>
          <a:r>
            <a:rPr lang="en-US" sz="1400">
              <a:solidFill>
                <a:schemeClr val="tx1"/>
              </a:solidFill>
              <a:effectLst/>
              <a:latin typeface="Arial" panose="020B0604020202020204" pitchFamily="34" charset="0"/>
              <a:ea typeface="+mn-ea"/>
              <a:cs typeface="Arial" panose="020B0604020202020204" pitchFamily="34" charset="0"/>
            </a:rPr>
            <a:t> </a:t>
          </a:r>
        </a:p>
        <a:p>
          <a:endParaRPr lang="en-US" sz="1400">
            <a:latin typeface="Arial" panose="020B0604020202020204" pitchFamily="34" charset="0"/>
            <a:cs typeface="Arial" panose="020B0604020202020204" pitchFamily="34" charset="0"/>
          </a:endParaRPr>
        </a:p>
      </xdr:txBody>
    </xdr:sp>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Ion">
      <a:dk1>
        <a:sysClr val="windowText" lastClr="000000"/>
      </a:dk1>
      <a:lt1>
        <a:sysClr val="window" lastClr="FFFFFF"/>
      </a:lt1>
      <a:dk2>
        <a:srgbClr val="1E5155"/>
      </a:dk2>
      <a:lt2>
        <a:srgbClr val="EBEBEB"/>
      </a:lt2>
      <a:accent1>
        <a:srgbClr val="B01513"/>
      </a:accent1>
      <a:accent2>
        <a:srgbClr val="EA6312"/>
      </a:accent2>
      <a:accent3>
        <a:srgbClr val="E6B729"/>
      </a:accent3>
      <a:accent4>
        <a:srgbClr val="6AAC90"/>
      </a:accent4>
      <a:accent5>
        <a:srgbClr val="54849A"/>
      </a:accent5>
      <a:accent6>
        <a:srgbClr val="9E5E9B"/>
      </a:accent6>
      <a:hlink>
        <a:srgbClr val="58C1BA"/>
      </a:hlink>
      <a:folHlink>
        <a:srgbClr val="9DFFCB"/>
      </a:folHlink>
    </a:clrScheme>
    <a:fontScheme name="Ion">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2"/>
  <sheetViews>
    <sheetView tabSelected="1" topLeftCell="A85" zoomScale="60" zoomScaleNormal="60" workbookViewId="0">
      <selection activeCell="A2" sqref="A2:C2"/>
    </sheetView>
  </sheetViews>
  <sheetFormatPr defaultColWidth="9" defaultRowHeight="17.399999999999999" x14ac:dyDescent="0.3"/>
  <cols>
    <col min="1" max="1" width="96.3984375" style="9" bestFit="1" customWidth="1"/>
    <col min="2" max="2" width="54.5" style="8" bestFit="1" customWidth="1"/>
    <col min="3" max="3" width="45.09765625" style="8" bestFit="1" customWidth="1"/>
    <col min="4" max="4" width="5.3984375" style="8" customWidth="1"/>
    <col min="5" max="5" width="14.19921875" style="9" bestFit="1" customWidth="1"/>
    <col min="6" max="6" width="12.19921875" style="9" customWidth="1"/>
    <col min="7" max="7" width="10.59765625" style="9" customWidth="1"/>
    <col min="8" max="9" width="8.59765625" style="9" bestFit="1" customWidth="1"/>
    <col min="10" max="10" width="50.19921875" style="9" customWidth="1"/>
    <col min="11" max="11" width="9" style="9" customWidth="1"/>
    <col min="12" max="16384" width="9" style="9"/>
  </cols>
  <sheetData>
    <row r="1" spans="1:3" ht="18" thickBot="1" x14ac:dyDescent="0.35"/>
    <row r="2" spans="1:3" ht="41.25" customHeight="1" thickBot="1" x14ac:dyDescent="0.35">
      <c r="A2" s="108" t="s">
        <v>99</v>
      </c>
      <c r="B2" s="109"/>
      <c r="C2" s="110"/>
    </row>
    <row r="3" spans="1:3" ht="18" thickBot="1" x14ac:dyDescent="0.35"/>
    <row r="4" spans="1:3" x14ac:dyDescent="0.3">
      <c r="A4" s="61" t="s">
        <v>63</v>
      </c>
      <c r="B4" s="102"/>
      <c r="C4" s="103"/>
    </row>
    <row r="5" spans="1:3" x14ac:dyDescent="0.3">
      <c r="A5" s="17" t="s">
        <v>68</v>
      </c>
      <c r="B5" s="102"/>
      <c r="C5" s="103"/>
    </row>
    <row r="6" spans="1:3" x14ac:dyDescent="0.3">
      <c r="A6" s="17" t="s">
        <v>64</v>
      </c>
      <c r="B6" s="104"/>
      <c r="C6" s="105"/>
    </row>
    <row r="7" spans="1:3" x14ac:dyDescent="0.3">
      <c r="A7" s="17" t="s">
        <v>65</v>
      </c>
      <c r="B7" s="104"/>
      <c r="C7" s="105"/>
    </row>
    <row r="8" spans="1:3" ht="18" thickBot="1" x14ac:dyDescent="0.35">
      <c r="A8" s="35" t="s">
        <v>67</v>
      </c>
      <c r="B8" s="127"/>
      <c r="C8" s="128"/>
    </row>
    <row r="10" spans="1:3" ht="18" thickBot="1" x14ac:dyDescent="0.35"/>
    <row r="11" spans="1:3" ht="18" thickBot="1" x14ac:dyDescent="0.35">
      <c r="A11" s="12" t="s">
        <v>59</v>
      </c>
      <c r="B11" s="25" t="s">
        <v>37</v>
      </c>
      <c r="C11" s="14" t="s">
        <v>49</v>
      </c>
    </row>
    <row r="12" spans="1:3" x14ac:dyDescent="0.3">
      <c r="A12" s="61" t="s">
        <v>36</v>
      </c>
      <c r="B12" s="63"/>
      <c r="C12" s="64"/>
    </row>
    <row r="13" spans="1:3" x14ac:dyDescent="0.3">
      <c r="A13" s="17" t="s">
        <v>101</v>
      </c>
      <c r="B13" s="84"/>
      <c r="C13" s="65" t="str">
        <f>IF(B13=62,21*12,IF(B13=63,20*12,IF(B13=64,19*12,IF(B13=65,18*12,IF(B13=66,18*12,IF(B13=67,17*12,IF(B13=68,16*12,IF(B13=69,16*12,IF(B13=70,15*12,IF(B13=71,14*12,IF(B13=72,13*12,IF(B13=73,13*12,IF(B13=74,12*12,IF(B13=75,12*12,IF(B13=76,11*12,IF(B13=77,10*12,IF(B13=78,10*12,IF(B13=79,9*12,IF(B13=80,9*12,IF(B13=81,8*12,IF(B13=82,8*12,IF(B13=83,7*12,IF(B13=84,7*12,IF(B13=85,6*12,IF(B13=86,6*12,IF(B13=87,6*12,IF(B13=88,5*12,IF(B13=89,5*12,IF(B13=90,5*12,IF(B13=91,4*12,IF(B13=92,4*12,IF(B13=93,4*12,IF(B13=94,4*12,IF(B13&gt;=94,3*12,"&lt;--Enter Youngest Age"))))))))))))))))))))))))))))))))))</f>
        <v>&lt;--Enter Youngest Age</v>
      </c>
    </row>
    <row r="14" spans="1:3" x14ac:dyDescent="0.3">
      <c r="A14" s="17" t="s">
        <v>35</v>
      </c>
      <c r="B14" s="10"/>
      <c r="C14" s="66" t="str">
        <f>IF(B14="ct","Northeast",IF(B14="ma","Northeast",IF(B14="me","Northeast",IF(B14="nh","Northeast",IF(B14="nj","Northeast",IF(B14="ny","Northeast",IF(B14="pa","Northeast",IF(B14="ri","Northeast",IF(B14="vt","Northeast",IF(B14="ia","Midwest",IF(B14="il","Midwest",IF(B14="in","Midwest",IF(B14="ks","Midwest",IF(B14="mi","Midwest",IF(B14="mn","Midwest",IF(B14="mo","Midwest",IF(B14="nd","Midwest",IF(B14="ne","Midwest",IF(B14="oh","Midwest",IF(B14="sd","Midwest",IF(B14="wi","Midwest",IF(B14="al","South",IF(B14="ar","South",IF(B14="dc","South",IF(B14="de","South",IF(B14="fl","South",IF(B14="ga","South",IF(B14="ky","South",IF(B14="la","South",IF(B14="md","South",IF(B14="ms","South",IF(B14="nc","South",IF(B14="ok","South",IF(B14="pr","South",IF(B14="sc","South",IF(B14="tn","South",IF(B14="TX","South",IF(B14="va","South",IF(B14="vi","South",IF(B14="wv","South",IF(B14="ak","West",IF(B14="az","West",IF(B14="ca","West",IF(B14="co","West",IF(B14="hi","West",IF(B14="id","West",IF(B14="mt","West",IF(B14="nm","West",IF(B14="nv","West",IF(B14="or","West",IF(B14="ut","West",IF(B14="wa","West",IF(B14="wy","West","&lt;--Enter State Abbreviation")))))))))))))))))))))))))))))))))))))))))))))))))))))</f>
        <v>&lt;--Enter State Abbreviation</v>
      </c>
    </row>
    <row r="15" spans="1:3" x14ac:dyDescent="0.3">
      <c r="A15" s="17" t="s">
        <v>78</v>
      </c>
      <c r="B15" s="10"/>
      <c r="C15" s="66" t="str">
        <f>IF(B15="yes","---",IF(B15="no","Requires LOE","&lt;--Select YES or NO"))</f>
        <v>&lt;--Select YES or NO</v>
      </c>
    </row>
    <row r="16" spans="1:3" x14ac:dyDescent="0.3">
      <c r="A16" s="17" t="s">
        <v>53</v>
      </c>
      <c r="B16" s="10"/>
      <c r="C16" s="66" t="str">
        <f>IF(B16="yes","Requires LOE",IF(B16="no","---","&lt;--Select YES or NO"))</f>
        <v>&lt;--Select YES or NO</v>
      </c>
    </row>
    <row r="17" spans="1:3" x14ac:dyDescent="0.3">
      <c r="A17" s="17" t="s">
        <v>54</v>
      </c>
      <c r="B17" s="10"/>
      <c r="C17" s="66" t="str">
        <f t="shared" ref="C17" si="0">IF(B17="yes","---",IF(B17="no","Requires LOE","&lt;--Select YES or NO"))</f>
        <v>&lt;--Select YES or NO</v>
      </c>
    </row>
    <row r="18" spans="1:3" x14ac:dyDescent="0.3">
      <c r="A18" s="17" t="s">
        <v>55</v>
      </c>
      <c r="B18" s="10"/>
      <c r="C18" s="66" t="str">
        <f>IF(B18="yes","Requires LOE",IF(B18="no","---","&lt;--Select YES or NO"))</f>
        <v>&lt;--Select YES or NO</v>
      </c>
    </row>
    <row r="19" spans="1:3" x14ac:dyDescent="0.3">
      <c r="A19" s="17" t="s">
        <v>56</v>
      </c>
      <c r="B19" s="10"/>
      <c r="C19" s="66" t="str">
        <f>IF(B19="yes","---",IF(B19="no","Requires LOE",IF(B19="N/A","---","&lt;--Select YES, NO, OR N/A")))</f>
        <v>&lt;--Select YES, NO, OR N/A</v>
      </c>
    </row>
    <row r="20" spans="1:3" x14ac:dyDescent="0.3">
      <c r="A20" s="17" t="s">
        <v>57</v>
      </c>
      <c r="B20" s="10"/>
      <c r="C20" s="66" t="str">
        <f>IF(B20="yes","---",IF(B20="no","Requires LOE",IF(B20="N/A","---","&lt;--Select YES, NO, OR N/A")))</f>
        <v>&lt;--Select YES, NO, OR N/A</v>
      </c>
    </row>
    <row r="21" spans="1:3" x14ac:dyDescent="0.3">
      <c r="A21" s="17" t="s">
        <v>79</v>
      </c>
      <c r="B21" s="10"/>
      <c r="C21" s="66" t="str">
        <f>IF(B21="yes","---",IF(B21="no","Requires LOE","&lt;--Select YES or NO"))</f>
        <v>&lt;--Select YES or NO</v>
      </c>
    </row>
    <row r="22" spans="1:3" ht="18" thickBot="1" x14ac:dyDescent="0.35">
      <c r="A22" s="35" t="s">
        <v>80</v>
      </c>
      <c r="B22" s="90"/>
      <c r="C22" s="91" t="str">
        <f>IF(B22="yes","---",IF(B22="no","Requires LOE",IF(B22="N/A","---","&lt;--Select YES, NO, OR N/A")))</f>
        <v>&lt;--Select YES, NO, OR N/A</v>
      </c>
    </row>
    <row r="23" spans="1:3" x14ac:dyDescent="0.3">
      <c r="A23" s="60"/>
      <c r="B23" s="60"/>
      <c r="C23" s="60"/>
    </row>
    <row r="24" spans="1:3" ht="18" thickBot="1" x14ac:dyDescent="0.35">
      <c r="A24" s="114"/>
      <c r="B24" s="114"/>
    </row>
    <row r="25" spans="1:3" ht="18" thickBot="1" x14ac:dyDescent="0.35">
      <c r="A25" s="12" t="s">
        <v>81</v>
      </c>
      <c r="B25" s="13" t="s">
        <v>15</v>
      </c>
      <c r="C25" s="14" t="s">
        <v>3</v>
      </c>
    </row>
    <row r="26" spans="1:3" x14ac:dyDescent="0.3">
      <c r="A26" s="15" t="s">
        <v>17</v>
      </c>
      <c r="B26" s="43"/>
      <c r="C26" s="16">
        <f t="shared" ref="C26:C33" si="1">SUM(B26/12)</f>
        <v>0</v>
      </c>
    </row>
    <row r="27" spans="1:3" x14ac:dyDescent="0.3">
      <c r="A27" s="17" t="s">
        <v>83</v>
      </c>
      <c r="B27" s="43"/>
      <c r="C27" s="16">
        <f t="shared" si="1"/>
        <v>0</v>
      </c>
    </row>
    <row r="28" spans="1:3" x14ac:dyDescent="0.3">
      <c r="A28" s="17" t="s">
        <v>82</v>
      </c>
      <c r="B28" s="43"/>
      <c r="C28" s="16">
        <f t="shared" si="1"/>
        <v>0</v>
      </c>
    </row>
    <row r="29" spans="1:3" x14ac:dyDescent="0.3">
      <c r="A29" s="17" t="s">
        <v>84</v>
      </c>
      <c r="B29" s="43"/>
      <c r="C29" s="16">
        <f t="shared" si="1"/>
        <v>0</v>
      </c>
    </row>
    <row r="30" spans="1:3" x14ac:dyDescent="0.3">
      <c r="A30" s="17" t="s">
        <v>22</v>
      </c>
      <c r="B30" s="43"/>
      <c r="C30" s="16">
        <f t="shared" si="1"/>
        <v>0</v>
      </c>
    </row>
    <row r="31" spans="1:3" x14ac:dyDescent="0.3">
      <c r="A31" s="17" t="s">
        <v>22</v>
      </c>
      <c r="B31" s="43"/>
      <c r="C31" s="16">
        <f t="shared" si="1"/>
        <v>0</v>
      </c>
    </row>
    <row r="32" spans="1:3" x14ac:dyDescent="0.3">
      <c r="A32" s="17" t="s">
        <v>22</v>
      </c>
      <c r="B32" s="43"/>
      <c r="C32" s="16">
        <f t="shared" si="1"/>
        <v>0</v>
      </c>
    </row>
    <row r="33" spans="1:3" ht="18" thickBot="1" x14ac:dyDescent="0.35">
      <c r="A33" s="17"/>
      <c r="B33" s="43"/>
      <c r="C33" s="16">
        <f t="shared" si="1"/>
        <v>0</v>
      </c>
    </row>
    <row r="34" spans="1:3" ht="18" thickBot="1" x14ac:dyDescent="0.35">
      <c r="A34" s="35"/>
      <c r="B34" s="18" t="s">
        <v>16</v>
      </c>
      <c r="C34" s="19">
        <f>SUM(C26:C33)</f>
        <v>0</v>
      </c>
    </row>
    <row r="35" spans="1:3" x14ac:dyDescent="0.3">
      <c r="B35" s="20"/>
      <c r="C35" s="21"/>
    </row>
    <row r="36" spans="1:3" ht="18" thickBot="1" x14ac:dyDescent="0.35">
      <c r="B36" s="20"/>
      <c r="C36" s="21"/>
    </row>
    <row r="37" spans="1:3" ht="18" thickBot="1" x14ac:dyDescent="0.35">
      <c r="A37" s="12" t="s">
        <v>86</v>
      </c>
      <c r="B37" s="25" t="s">
        <v>15</v>
      </c>
      <c r="C37" s="14" t="s">
        <v>3</v>
      </c>
    </row>
    <row r="38" spans="1:3" x14ac:dyDescent="0.3">
      <c r="A38" s="15" t="s">
        <v>23</v>
      </c>
      <c r="B38" s="33"/>
      <c r="C38" s="16">
        <f>SUM(B38/12)</f>
        <v>0</v>
      </c>
    </row>
    <row r="39" spans="1:3" x14ac:dyDescent="0.3">
      <c r="A39" s="17" t="s">
        <v>43</v>
      </c>
      <c r="B39" s="33"/>
      <c r="C39" s="16">
        <f t="shared" ref="C39:C46" si="2">SUM(B39/12)</f>
        <v>0</v>
      </c>
    </row>
    <row r="40" spans="1:3" x14ac:dyDescent="0.3">
      <c r="A40" s="17" t="s">
        <v>44</v>
      </c>
      <c r="B40" s="33"/>
      <c r="C40" s="16">
        <f t="shared" si="2"/>
        <v>0</v>
      </c>
    </row>
    <row r="41" spans="1:3" x14ac:dyDescent="0.3">
      <c r="A41" s="17" t="s">
        <v>45</v>
      </c>
      <c r="B41" s="33"/>
      <c r="C41" s="16">
        <f t="shared" si="2"/>
        <v>0</v>
      </c>
    </row>
    <row r="42" spans="1:3" x14ac:dyDescent="0.3">
      <c r="A42" s="17" t="s">
        <v>46</v>
      </c>
      <c r="B42" s="33"/>
      <c r="C42" s="16">
        <f t="shared" si="2"/>
        <v>0</v>
      </c>
    </row>
    <row r="43" spans="1:3" x14ac:dyDescent="0.3">
      <c r="A43" s="17" t="s">
        <v>85</v>
      </c>
      <c r="B43" s="33"/>
      <c r="C43" s="16">
        <f t="shared" si="2"/>
        <v>0</v>
      </c>
    </row>
    <row r="44" spans="1:3" x14ac:dyDescent="0.3">
      <c r="A44" s="17" t="s">
        <v>22</v>
      </c>
      <c r="B44" s="33"/>
      <c r="C44" s="16">
        <f t="shared" si="2"/>
        <v>0</v>
      </c>
    </row>
    <row r="45" spans="1:3" x14ac:dyDescent="0.3">
      <c r="A45" s="17" t="s">
        <v>22</v>
      </c>
      <c r="B45" s="33"/>
      <c r="C45" s="16">
        <f t="shared" si="2"/>
        <v>0</v>
      </c>
    </row>
    <row r="46" spans="1:3" ht="18" thickBot="1" x14ac:dyDescent="0.35">
      <c r="A46" s="17" t="s">
        <v>22</v>
      </c>
      <c r="B46" s="33"/>
      <c r="C46" s="16">
        <f t="shared" si="2"/>
        <v>0</v>
      </c>
    </row>
    <row r="47" spans="1:3" ht="18" thickBot="1" x14ac:dyDescent="0.35">
      <c r="A47" s="17"/>
      <c r="B47" s="30" t="s">
        <v>24</v>
      </c>
      <c r="C47" s="31">
        <f>SUM(C38:C46)</f>
        <v>0</v>
      </c>
    </row>
    <row r="48" spans="1:3" ht="18" thickBot="1" x14ac:dyDescent="0.35">
      <c r="A48" s="35"/>
      <c r="B48" s="78" t="s">
        <v>58</v>
      </c>
      <c r="C48" s="79" t="e">
        <f>SUM(C38/C111)</f>
        <v>#VALUE!</v>
      </c>
    </row>
    <row r="49" spans="1:3" x14ac:dyDescent="0.3">
      <c r="B49" s="20"/>
      <c r="C49" s="21"/>
    </row>
    <row r="50" spans="1:3" ht="18" thickBot="1" x14ac:dyDescent="0.35">
      <c r="B50" s="20"/>
      <c r="C50" s="21"/>
    </row>
    <row r="51" spans="1:3" ht="18" thickBot="1" x14ac:dyDescent="0.35">
      <c r="A51" s="12" t="s">
        <v>76</v>
      </c>
      <c r="B51" s="25" t="s">
        <v>14</v>
      </c>
      <c r="C51" s="14" t="s">
        <v>4</v>
      </c>
    </row>
    <row r="52" spans="1:3" ht="18" thickBot="1" x14ac:dyDescent="0.35">
      <c r="A52" s="67" t="s">
        <v>77</v>
      </c>
      <c r="B52" s="62"/>
      <c r="C52" s="32">
        <f>SUM(B52*0.14)</f>
        <v>0</v>
      </c>
    </row>
    <row r="53" spans="1:3" x14ac:dyDescent="0.3">
      <c r="B53" s="20"/>
      <c r="C53" s="21"/>
    </row>
    <row r="54" spans="1:3" ht="18" thickBot="1" x14ac:dyDescent="0.35">
      <c r="B54" s="20"/>
      <c r="C54" s="21"/>
    </row>
    <row r="55" spans="1:3" ht="18" thickBot="1" x14ac:dyDescent="0.35">
      <c r="A55" s="12" t="s">
        <v>69</v>
      </c>
      <c r="B55" s="129" t="s">
        <v>71</v>
      </c>
      <c r="C55" s="130"/>
    </row>
    <row r="56" spans="1:3" x14ac:dyDescent="0.3">
      <c r="A56" s="17" t="s">
        <v>73</v>
      </c>
      <c r="B56" s="131"/>
      <c r="C56" s="132"/>
    </row>
    <row r="57" spans="1:3" x14ac:dyDescent="0.3">
      <c r="A57" s="17" t="s">
        <v>74</v>
      </c>
      <c r="B57" s="131"/>
      <c r="C57" s="132"/>
    </row>
    <row r="58" spans="1:3" ht="18" thickBot="1" x14ac:dyDescent="0.35">
      <c r="A58" s="17" t="s">
        <v>75</v>
      </c>
      <c r="B58" s="131"/>
      <c r="C58" s="132"/>
    </row>
    <row r="59" spans="1:3" ht="18" thickBot="1" x14ac:dyDescent="0.35">
      <c r="A59" s="12" t="s">
        <v>70</v>
      </c>
      <c r="B59" s="129" t="s">
        <v>72</v>
      </c>
      <c r="C59" s="130"/>
    </row>
    <row r="60" spans="1:3" x14ac:dyDescent="0.3">
      <c r="A60" s="17" t="s">
        <v>73</v>
      </c>
      <c r="B60" s="131"/>
      <c r="C60" s="132"/>
    </row>
    <row r="61" spans="1:3" x14ac:dyDescent="0.3">
      <c r="A61" s="17" t="s">
        <v>74</v>
      </c>
      <c r="B61" s="131"/>
      <c r="C61" s="132"/>
    </row>
    <row r="62" spans="1:3" ht="18" thickBot="1" x14ac:dyDescent="0.35">
      <c r="A62" s="35" t="s">
        <v>75</v>
      </c>
      <c r="B62" s="106"/>
      <c r="C62" s="107"/>
    </row>
    <row r="63" spans="1:3" x14ac:dyDescent="0.3">
      <c r="B63" s="20"/>
      <c r="C63" s="21"/>
    </row>
    <row r="64" spans="1:3" ht="18" thickBot="1" x14ac:dyDescent="0.35">
      <c r="B64" s="20"/>
      <c r="C64" s="21"/>
    </row>
    <row r="65" spans="1:3" ht="18" thickBot="1" x14ac:dyDescent="0.35">
      <c r="A65" s="12" t="s">
        <v>60</v>
      </c>
      <c r="B65" s="25" t="s">
        <v>25</v>
      </c>
      <c r="C65" s="14" t="s">
        <v>26</v>
      </c>
    </row>
    <row r="66" spans="1:3" ht="18" thickBot="1" x14ac:dyDescent="0.35">
      <c r="A66" s="61" t="s">
        <v>50</v>
      </c>
      <c r="B66" s="68"/>
      <c r="C66" s="68"/>
    </row>
    <row r="67" spans="1:3" ht="18" thickBot="1" x14ac:dyDescent="0.35">
      <c r="A67" s="17" t="s">
        <v>51</v>
      </c>
      <c r="B67" s="34"/>
      <c r="C67" s="68"/>
    </row>
    <row r="68" spans="1:3" ht="18" thickBot="1" x14ac:dyDescent="0.35">
      <c r="A68" s="15" t="s">
        <v>27</v>
      </c>
      <c r="B68" s="82"/>
      <c r="C68" s="68"/>
    </row>
    <row r="69" spans="1:3" ht="18" thickBot="1" x14ac:dyDescent="0.35">
      <c r="A69" s="17" t="s">
        <v>28</v>
      </c>
      <c r="B69" s="82"/>
      <c r="C69" s="68"/>
    </row>
    <row r="70" spans="1:3" ht="18" thickBot="1" x14ac:dyDescent="0.35">
      <c r="A70" s="17" t="s">
        <v>29</v>
      </c>
      <c r="B70" s="82"/>
      <c r="C70" s="68"/>
    </row>
    <row r="71" spans="1:3" ht="18" thickBot="1" x14ac:dyDescent="0.35">
      <c r="A71" s="17" t="s">
        <v>30</v>
      </c>
      <c r="B71" s="82"/>
      <c r="C71" s="68"/>
    </row>
    <row r="72" spans="1:3" ht="18" thickBot="1" x14ac:dyDescent="0.35">
      <c r="A72" s="17" t="s">
        <v>31</v>
      </c>
      <c r="B72" s="82"/>
      <c r="C72" s="68"/>
    </row>
    <row r="73" spans="1:3" ht="18" thickBot="1" x14ac:dyDescent="0.35">
      <c r="A73" s="17" t="s">
        <v>22</v>
      </c>
      <c r="B73" s="68"/>
      <c r="C73" s="68"/>
    </row>
    <row r="74" spans="1:3" ht="18" thickBot="1" x14ac:dyDescent="0.35">
      <c r="A74" s="17" t="s">
        <v>22</v>
      </c>
      <c r="B74" s="68"/>
      <c r="C74" s="68"/>
    </row>
    <row r="75" spans="1:3" ht="18" thickBot="1" x14ac:dyDescent="0.35">
      <c r="A75" s="17" t="s">
        <v>22</v>
      </c>
      <c r="B75" s="68"/>
      <c r="C75" s="68"/>
    </row>
    <row r="76" spans="1:3" ht="18" thickBot="1" x14ac:dyDescent="0.35">
      <c r="A76" s="17" t="s">
        <v>22</v>
      </c>
      <c r="B76" s="68"/>
      <c r="C76" s="68"/>
    </row>
    <row r="77" spans="1:3" ht="18" thickBot="1" x14ac:dyDescent="0.35">
      <c r="A77" s="17" t="s">
        <v>22</v>
      </c>
      <c r="B77" s="68"/>
      <c r="C77" s="68"/>
    </row>
    <row r="78" spans="1:3" x14ac:dyDescent="0.3">
      <c r="A78" s="17" t="s">
        <v>22</v>
      </c>
      <c r="B78" s="68"/>
      <c r="C78" s="68"/>
    </row>
    <row r="79" spans="1:3" ht="18" thickBot="1" x14ac:dyDescent="0.35">
      <c r="A79" s="17" t="s">
        <v>100</v>
      </c>
      <c r="B79" s="6"/>
      <c r="C79" s="69">
        <f>SUM(C52)</f>
        <v>0</v>
      </c>
    </row>
    <row r="80" spans="1:3" ht="18" thickBot="1" x14ac:dyDescent="0.35">
      <c r="A80" s="89" t="s">
        <v>32</v>
      </c>
      <c r="B80" s="92">
        <f>SUM(B66:B78)</f>
        <v>0</v>
      </c>
      <c r="C80" s="31">
        <f>SUM(C66:C79)</f>
        <v>0</v>
      </c>
    </row>
    <row r="81" spans="1:9" x14ac:dyDescent="0.3">
      <c r="B81" s="20"/>
      <c r="C81" s="21"/>
    </row>
    <row r="82" spans="1:9" ht="18" thickBot="1" x14ac:dyDescent="0.35">
      <c r="B82" s="20"/>
      <c r="C82" s="21"/>
      <c r="E82" s="8"/>
      <c r="F82" s="8"/>
      <c r="H82" s="8"/>
      <c r="I82" s="8"/>
    </row>
    <row r="83" spans="1:9" ht="18" thickBot="1" x14ac:dyDescent="0.35">
      <c r="A83" s="12" t="s">
        <v>88</v>
      </c>
      <c r="B83" s="13" t="s">
        <v>87</v>
      </c>
      <c r="C83" s="14" t="s">
        <v>19</v>
      </c>
      <c r="E83" s="8"/>
      <c r="F83" s="8"/>
      <c r="H83" s="8"/>
      <c r="I83" s="8"/>
    </row>
    <row r="84" spans="1:9" x14ac:dyDescent="0.3">
      <c r="A84" s="15" t="s">
        <v>38</v>
      </c>
      <c r="B84" s="33"/>
      <c r="C84" s="16">
        <f>SUM(B84)</f>
        <v>0</v>
      </c>
      <c r="E84" s="8"/>
      <c r="F84" s="8"/>
      <c r="H84" s="8"/>
      <c r="I84" s="8"/>
    </row>
    <row r="85" spans="1:9" x14ac:dyDescent="0.3">
      <c r="A85" s="17" t="s">
        <v>39</v>
      </c>
      <c r="B85" s="33"/>
      <c r="C85" s="16">
        <f t="shared" ref="C85:C92" si="3">SUM(B85)</f>
        <v>0</v>
      </c>
      <c r="E85" s="8"/>
      <c r="F85" s="8"/>
      <c r="H85" s="8"/>
      <c r="I85" s="8"/>
    </row>
    <row r="86" spans="1:9" x14ac:dyDescent="0.3">
      <c r="A86" s="17" t="s">
        <v>40</v>
      </c>
      <c r="B86" s="33"/>
      <c r="C86" s="16">
        <f t="shared" si="3"/>
        <v>0</v>
      </c>
      <c r="E86" s="8"/>
      <c r="F86" s="8"/>
      <c r="H86" s="8"/>
      <c r="I86" s="8"/>
    </row>
    <row r="87" spans="1:9" x14ac:dyDescent="0.3">
      <c r="A87" s="17" t="s">
        <v>41</v>
      </c>
      <c r="B87" s="33"/>
      <c r="C87" s="16">
        <f t="shared" si="3"/>
        <v>0</v>
      </c>
      <c r="E87" s="8"/>
      <c r="F87" s="8"/>
      <c r="H87" s="8"/>
      <c r="I87" s="8"/>
    </row>
    <row r="88" spans="1:9" x14ac:dyDescent="0.3">
      <c r="A88" s="17" t="s">
        <v>22</v>
      </c>
      <c r="B88" s="33"/>
      <c r="C88" s="16">
        <f t="shared" si="3"/>
        <v>0</v>
      </c>
      <c r="E88" s="8"/>
      <c r="F88" s="8"/>
      <c r="H88" s="8"/>
      <c r="I88" s="8"/>
    </row>
    <row r="89" spans="1:9" x14ac:dyDescent="0.3">
      <c r="A89" s="17" t="s">
        <v>22</v>
      </c>
      <c r="B89" s="33"/>
      <c r="C89" s="16">
        <f t="shared" si="3"/>
        <v>0</v>
      </c>
      <c r="E89" s="8"/>
      <c r="F89" s="8"/>
      <c r="H89" s="8"/>
      <c r="I89" s="8"/>
    </row>
    <row r="90" spans="1:9" x14ac:dyDescent="0.3">
      <c r="A90" s="17" t="s">
        <v>22</v>
      </c>
      <c r="B90" s="33"/>
      <c r="C90" s="16">
        <f t="shared" si="3"/>
        <v>0</v>
      </c>
      <c r="E90" s="8"/>
      <c r="F90" s="8"/>
      <c r="H90" s="8"/>
      <c r="I90" s="8"/>
    </row>
    <row r="91" spans="1:9" x14ac:dyDescent="0.3">
      <c r="A91" s="17" t="s">
        <v>22</v>
      </c>
      <c r="B91" s="34"/>
      <c r="C91" s="16">
        <f t="shared" si="3"/>
        <v>0</v>
      </c>
      <c r="E91" s="8"/>
      <c r="F91" s="8"/>
      <c r="H91" s="8"/>
      <c r="I91" s="8"/>
    </row>
    <row r="92" spans="1:9" ht="18" thickBot="1" x14ac:dyDescent="0.35">
      <c r="A92" s="17" t="s">
        <v>22</v>
      </c>
      <c r="B92" s="93"/>
      <c r="C92" s="16">
        <f t="shared" si="3"/>
        <v>0</v>
      </c>
      <c r="E92" s="8"/>
      <c r="F92" s="8"/>
      <c r="H92" s="8"/>
      <c r="I92" s="8"/>
    </row>
    <row r="93" spans="1:9" ht="18" thickBot="1" x14ac:dyDescent="0.35">
      <c r="A93" s="22" t="s">
        <v>20</v>
      </c>
      <c r="B93" s="92">
        <f>SUM(B84:B92)</f>
        <v>0</v>
      </c>
      <c r="C93" s="19">
        <f>SUM(C84:C92)</f>
        <v>0</v>
      </c>
    </row>
    <row r="94" spans="1:9" x14ac:dyDescent="0.3">
      <c r="A94" s="23"/>
      <c r="B94" s="20"/>
      <c r="C94" s="24"/>
    </row>
    <row r="95" spans="1:9" ht="18" thickBot="1" x14ac:dyDescent="0.35">
      <c r="A95" s="23"/>
      <c r="B95" s="20"/>
      <c r="C95" s="24"/>
    </row>
    <row r="96" spans="1:9" ht="18" thickBot="1" x14ac:dyDescent="0.35">
      <c r="A96" s="12" t="s">
        <v>89</v>
      </c>
      <c r="B96" s="25" t="s">
        <v>98</v>
      </c>
      <c r="C96" s="14" t="s">
        <v>52</v>
      </c>
    </row>
    <row r="97" spans="1:3" x14ac:dyDescent="0.3">
      <c r="A97" s="70" t="s">
        <v>90</v>
      </c>
      <c r="B97" s="68"/>
      <c r="C97" s="68"/>
    </row>
    <row r="98" spans="1:3" x14ac:dyDescent="0.3">
      <c r="A98" s="17" t="s">
        <v>42</v>
      </c>
      <c r="B98" s="34"/>
      <c r="C98" s="34"/>
    </row>
    <row r="99" spans="1:3" x14ac:dyDescent="0.3">
      <c r="A99" s="17" t="s">
        <v>91</v>
      </c>
      <c r="B99" s="34"/>
      <c r="C99" s="34"/>
    </row>
    <row r="100" spans="1:3" x14ac:dyDescent="0.3">
      <c r="A100" s="17" t="s">
        <v>92</v>
      </c>
      <c r="B100" s="34"/>
      <c r="C100" s="34"/>
    </row>
    <row r="101" spans="1:3" x14ac:dyDescent="0.3">
      <c r="A101" s="17" t="s">
        <v>22</v>
      </c>
      <c r="B101" s="34"/>
      <c r="C101" s="34"/>
    </row>
    <row r="102" spans="1:3" x14ac:dyDescent="0.3">
      <c r="A102" s="17" t="s">
        <v>22</v>
      </c>
      <c r="B102" s="34"/>
      <c r="C102" s="34"/>
    </row>
    <row r="103" spans="1:3" ht="18" thickBot="1" x14ac:dyDescent="0.35">
      <c r="A103" s="17" t="s">
        <v>22</v>
      </c>
      <c r="B103" s="93"/>
      <c r="C103" s="34"/>
    </row>
    <row r="104" spans="1:3" x14ac:dyDescent="0.3">
      <c r="A104" s="26" t="s">
        <v>21</v>
      </c>
      <c r="B104" s="94">
        <f>SUM(B97:B103)</f>
        <v>0</v>
      </c>
      <c r="C104" s="27">
        <f>SUM(C97:C103)</f>
        <v>0</v>
      </c>
    </row>
    <row r="105" spans="1:3" ht="18" thickBot="1" x14ac:dyDescent="0.35">
      <c r="A105" s="28" t="s">
        <v>47</v>
      </c>
      <c r="B105" s="95">
        <f>SUM(B93+B104)</f>
        <v>0</v>
      </c>
      <c r="C105" s="29">
        <f>SUM(C93+C104)</f>
        <v>0</v>
      </c>
    </row>
    <row r="106" spans="1:3" ht="18" thickBot="1" x14ac:dyDescent="0.35">
      <c r="A106" s="17"/>
      <c r="B106" s="11"/>
      <c r="C106" s="66"/>
    </row>
    <row r="107" spans="1:3" ht="18" thickBot="1" x14ac:dyDescent="0.35">
      <c r="A107" s="71"/>
      <c r="B107" s="22" t="s">
        <v>66</v>
      </c>
      <c r="C107" s="19" t="e">
        <f>SUM(C105/C13)</f>
        <v>#VALUE!</v>
      </c>
    </row>
    <row r="108" spans="1:3" x14ac:dyDescent="0.3">
      <c r="B108" s="20"/>
      <c r="C108" s="21"/>
    </row>
    <row r="109" spans="1:3" ht="18" thickBot="1" x14ac:dyDescent="0.35">
      <c r="B109" s="36"/>
      <c r="C109" s="36"/>
    </row>
    <row r="110" spans="1:3" ht="18" thickBot="1" x14ac:dyDescent="0.35">
      <c r="A110" s="1" t="s">
        <v>34</v>
      </c>
      <c r="B110" s="2" t="s">
        <v>33</v>
      </c>
      <c r="C110" s="3" t="s">
        <v>18</v>
      </c>
    </row>
    <row r="111" spans="1:3" x14ac:dyDescent="0.3">
      <c r="A111" s="4"/>
      <c r="B111" s="7" t="s">
        <v>93</v>
      </c>
      <c r="C111" s="85" t="e">
        <f>SUM(C34+C107)</f>
        <v>#VALUE!</v>
      </c>
    </row>
    <row r="112" spans="1:3" ht="18" x14ac:dyDescent="0.35">
      <c r="A112" s="4"/>
      <c r="B112" s="5" t="s">
        <v>94</v>
      </c>
      <c r="C112" s="86">
        <f>SUM(C47)</f>
        <v>0</v>
      </c>
    </row>
    <row r="113" spans="1:10" ht="18" x14ac:dyDescent="0.35">
      <c r="A113" s="4"/>
      <c r="B113" s="5" t="s">
        <v>97</v>
      </c>
      <c r="C113" s="86">
        <f>SUM(C80)</f>
        <v>0</v>
      </c>
    </row>
    <row r="114" spans="1:10" ht="18" x14ac:dyDescent="0.35">
      <c r="A114" s="4"/>
      <c r="B114" s="5" t="s">
        <v>95</v>
      </c>
      <c r="C114" s="87" t="e">
        <f>SUM(C111-C112-C113)</f>
        <v>#VALUE!</v>
      </c>
    </row>
    <row r="115" spans="1:10" ht="18" thickBot="1" x14ac:dyDescent="0.35">
      <c r="A115" s="4"/>
      <c r="B115" s="73" t="s">
        <v>96</v>
      </c>
      <c r="C115" s="88" t="b">
        <f>IF(AND(C14="Northeast",B12=1),F120,IF(AND(C14="Northeast",B12=2),F121,IF(AND(C14="Northeast",B12=3),F122,IF(C14="Northeast",IF(B12=4,F123),IF(AND(C14="Midwest",B12=1),G120,IF(AND(C14="Midwest",B12=2),G121,IF(AND(C14="Midwest",B12=3),G122,IF(C14="Midwest",IF(B12=4,G123),IF(AND(C14="South",B12=1),H120,IF(AND(C14="South",B12=2),H121,IF(AND(C14="South",B12=3),H122,IF(C14="South",IF(B12=4,H123),IF(AND(C14="West",B12=1),I120,IF(AND(C14="West",B12=2),I121,IF(AND(C14="West",B12=3),I122,IF(C14="West",IF(B12=4,I123,)))))))))))))))))</f>
        <v>0</v>
      </c>
    </row>
    <row r="116" spans="1:10" ht="18.600000000000001" thickTop="1" thickBot="1" x14ac:dyDescent="0.35">
      <c r="A116" s="74"/>
      <c r="B116" s="80" t="s">
        <v>34</v>
      </c>
      <c r="C116" s="81" t="e">
        <f>IF(C114&lt;C115,"Residual Income Shortfall", "Pass")</f>
        <v>#VALUE!</v>
      </c>
      <c r="D116" s="75"/>
    </row>
    <row r="117" spans="1:10" ht="18.600000000000001" thickTop="1" thickBot="1" x14ac:dyDescent="0.35">
      <c r="B117" s="72"/>
      <c r="C117" s="72"/>
      <c r="E117" s="8"/>
      <c r="F117" s="37"/>
      <c r="G117" s="38"/>
      <c r="H117" s="37"/>
      <c r="I117" s="37"/>
    </row>
    <row r="118" spans="1:10" ht="18" thickBot="1" x14ac:dyDescent="0.35">
      <c r="A118" s="39"/>
      <c r="B118" s="40"/>
      <c r="C118" s="39"/>
      <c r="E118" s="111" t="s">
        <v>48</v>
      </c>
      <c r="F118" s="112"/>
      <c r="G118" s="112"/>
      <c r="H118" s="112"/>
      <c r="I118" s="113"/>
    </row>
    <row r="119" spans="1:10" ht="18" thickBot="1" x14ac:dyDescent="0.35">
      <c r="A119" s="41" t="s">
        <v>61</v>
      </c>
      <c r="B119" s="39"/>
      <c r="E119" s="1" t="s">
        <v>0</v>
      </c>
      <c r="F119" s="2" t="s">
        <v>5</v>
      </c>
      <c r="G119" s="42" t="s">
        <v>6</v>
      </c>
      <c r="H119" s="2" t="s">
        <v>7</v>
      </c>
      <c r="I119" s="3" t="s">
        <v>2</v>
      </c>
    </row>
    <row r="120" spans="1:10" x14ac:dyDescent="0.3">
      <c r="A120" s="96"/>
      <c r="B120" s="97"/>
      <c r="E120" s="44">
        <v>1</v>
      </c>
      <c r="F120" s="45">
        <v>540</v>
      </c>
      <c r="G120" s="46">
        <v>529</v>
      </c>
      <c r="H120" s="45">
        <v>529</v>
      </c>
      <c r="I120" s="47">
        <v>589</v>
      </c>
    </row>
    <row r="121" spans="1:10" x14ac:dyDescent="0.3">
      <c r="A121" s="98"/>
      <c r="B121" s="99"/>
      <c r="E121" s="48">
        <v>2</v>
      </c>
      <c r="F121" s="49">
        <v>906</v>
      </c>
      <c r="G121" s="50">
        <v>886</v>
      </c>
      <c r="H121" s="49">
        <v>886</v>
      </c>
      <c r="I121" s="51">
        <v>998</v>
      </c>
    </row>
    <row r="122" spans="1:10" x14ac:dyDescent="0.3">
      <c r="A122" s="98"/>
      <c r="B122" s="99"/>
      <c r="E122" s="48">
        <v>3</v>
      </c>
      <c r="F122" s="49">
        <v>946</v>
      </c>
      <c r="G122" s="50">
        <v>927</v>
      </c>
      <c r="H122" s="49">
        <v>927</v>
      </c>
      <c r="I122" s="51">
        <v>1031</v>
      </c>
    </row>
    <row r="123" spans="1:10" ht="18" thickBot="1" x14ac:dyDescent="0.35">
      <c r="A123" s="98"/>
      <c r="B123" s="99"/>
      <c r="E123" s="52" t="s">
        <v>8</v>
      </c>
      <c r="F123" s="53">
        <v>1066</v>
      </c>
      <c r="G123" s="54">
        <v>1041</v>
      </c>
      <c r="H123" s="53">
        <v>1041</v>
      </c>
      <c r="I123" s="55">
        <v>1160</v>
      </c>
    </row>
    <row r="124" spans="1:10" ht="18" thickBot="1" x14ac:dyDescent="0.35">
      <c r="A124" s="98"/>
      <c r="B124" s="99"/>
    </row>
    <row r="125" spans="1:10" ht="18" thickBot="1" x14ac:dyDescent="0.35">
      <c r="A125" s="98"/>
      <c r="B125" s="99"/>
      <c r="E125" s="58" t="s">
        <v>1</v>
      </c>
      <c r="F125" s="118" t="s">
        <v>9</v>
      </c>
      <c r="G125" s="119"/>
      <c r="H125" s="119"/>
      <c r="I125" s="119"/>
      <c r="J125" s="120"/>
    </row>
    <row r="126" spans="1:10" ht="18" thickBot="1" x14ac:dyDescent="0.35">
      <c r="A126" s="100"/>
      <c r="B126" s="101"/>
      <c r="E126" s="56" t="s">
        <v>5</v>
      </c>
      <c r="F126" s="121" t="s">
        <v>10</v>
      </c>
      <c r="G126" s="122"/>
      <c r="H126" s="122"/>
      <c r="I126" s="122"/>
      <c r="J126" s="123"/>
    </row>
    <row r="127" spans="1:10" x14ac:dyDescent="0.3">
      <c r="E127" s="56" t="s">
        <v>6</v>
      </c>
      <c r="F127" s="124" t="s">
        <v>11</v>
      </c>
      <c r="G127" s="125"/>
      <c r="H127" s="125"/>
      <c r="I127" s="125"/>
      <c r="J127" s="126"/>
    </row>
    <row r="128" spans="1:10" x14ac:dyDescent="0.3">
      <c r="E128" s="56" t="s">
        <v>7</v>
      </c>
      <c r="F128" s="76" t="s">
        <v>12</v>
      </c>
      <c r="G128" s="77"/>
      <c r="H128" s="77"/>
      <c r="I128" s="77"/>
      <c r="J128" s="83"/>
    </row>
    <row r="129" spans="1:10" ht="18" thickBot="1" x14ac:dyDescent="0.35">
      <c r="E129" s="57" t="s">
        <v>2</v>
      </c>
      <c r="F129" s="115" t="s">
        <v>13</v>
      </c>
      <c r="G129" s="116"/>
      <c r="H129" s="116"/>
      <c r="I129" s="116"/>
      <c r="J129" s="117"/>
    </row>
    <row r="133" spans="1:10" ht="18" thickBot="1" x14ac:dyDescent="0.35"/>
    <row r="134" spans="1:10" ht="18" thickBot="1" x14ac:dyDescent="0.35">
      <c r="A134" s="59" t="s">
        <v>62</v>
      </c>
    </row>
    <row r="135" spans="1:10" ht="18.75" customHeight="1" x14ac:dyDescent="0.3">
      <c r="A135" s="96"/>
      <c r="B135" s="97"/>
    </row>
    <row r="136" spans="1:10" ht="18.75" customHeight="1" x14ac:dyDescent="0.3">
      <c r="A136" s="98"/>
      <c r="B136" s="99"/>
    </row>
    <row r="137" spans="1:10" ht="18.75" customHeight="1" x14ac:dyDescent="0.3">
      <c r="A137" s="98"/>
      <c r="B137" s="99"/>
    </row>
    <row r="138" spans="1:10" ht="18.75" customHeight="1" x14ac:dyDescent="0.3">
      <c r="A138" s="98"/>
      <c r="B138" s="99"/>
    </row>
    <row r="139" spans="1:10" ht="18.75" customHeight="1" x14ac:dyDescent="0.3">
      <c r="A139" s="98"/>
      <c r="B139" s="99"/>
    </row>
    <row r="140" spans="1:10" ht="18.75" customHeight="1" x14ac:dyDescent="0.3">
      <c r="A140" s="98"/>
      <c r="B140" s="99"/>
    </row>
    <row r="141" spans="1:10" ht="18.75" customHeight="1" x14ac:dyDescent="0.3">
      <c r="A141" s="98"/>
      <c r="B141" s="99"/>
    </row>
    <row r="142" spans="1:10" ht="18.75" customHeight="1" thickBot="1" x14ac:dyDescent="0.35">
      <c r="A142" s="100"/>
      <c r="B142" s="101"/>
    </row>
  </sheetData>
  <sheetProtection algorithmName="SHA-512" hashValue="Q8VVAwr6A2Iwgy8YuNi7jTqNht0bXPdzi0OArOnV220zOn8FuLm5sESPNfWa7fVLib8+Avdqr8B5QKjtMSKsbQ==" saltValue="/SWOIa5xzX0/kaFsajjYBw==" spinCount="100000" sheet="1" objects="1" scenarios="1" formatCells="0" formatColumns="0" formatRows="0" insertColumns="0" insertRows="0" insertHyperlinks="0" deleteColumns="0" deleteRows="0" sort="0" autoFilter="0" pivotTables="0"/>
  <dataConsolidate/>
  <mergeCells count="22">
    <mergeCell ref="A2:C2"/>
    <mergeCell ref="A120:B126"/>
    <mergeCell ref="E118:I118"/>
    <mergeCell ref="A24:B24"/>
    <mergeCell ref="F129:J129"/>
    <mergeCell ref="F125:J125"/>
    <mergeCell ref="F126:J126"/>
    <mergeCell ref="F127:J127"/>
    <mergeCell ref="B8:C8"/>
    <mergeCell ref="B55:C55"/>
    <mergeCell ref="B59:C59"/>
    <mergeCell ref="B56:C56"/>
    <mergeCell ref="B57:C57"/>
    <mergeCell ref="B58:C58"/>
    <mergeCell ref="B60:C60"/>
    <mergeCell ref="B61:C61"/>
    <mergeCell ref="A135:B142"/>
    <mergeCell ref="B4:C4"/>
    <mergeCell ref="B5:C5"/>
    <mergeCell ref="B6:C6"/>
    <mergeCell ref="B7:C7"/>
    <mergeCell ref="B62:C62"/>
  </mergeCells>
  <dataValidations count="16">
    <dataValidation type="list" allowBlank="1" showInputMessage="1" showErrorMessage="1" error="Do not type in this cell. Instead use the dropdown menu to select either &quot;YES&quot;, &quot;NO. or &quot;N/A&quot;." prompt="Select &quot;YES&quot;, &quot;NO&quot;, OR &quot;N/A&quot; from the dropdown" sqref="B22 B19:B20" xr:uid="{00000000-0002-0000-0000-000000000000}">
      <formula1>"YES,NO,N/A"</formula1>
    </dataValidation>
    <dataValidation type="list" allowBlank="1" showInputMessage="1" showErrorMessage="1" error="Do not type in this cell. Instead use the dropdown menu to select either &quot;YES&quot; or &quot;NO." prompt="Select &quot;YES&quot; or &quot;NO&quot; from the dropdown" sqref="B15:B18 B21" xr:uid="{00000000-0002-0000-0000-000001000000}">
      <formula1>"YES,NO"</formula1>
    </dataValidation>
    <dataValidation type="textLength" operator="equal" allowBlank="1" showInputMessage="1" showErrorMessage="1" error="Enter the state as a TWO LETTER abbreviation." prompt="Enter the state as a TWO LETTER abbreviation." sqref="B14" xr:uid="{00000000-0002-0000-0000-000002000000}">
      <formula1>2</formula1>
    </dataValidation>
    <dataValidation type="textLength" operator="equal" allowBlank="1" showInputMessage="1" showErrorMessage="1" prompt="See &quot;Family Size&quot; info box to the right for more instructions ---&gt;" sqref="B12" xr:uid="{00000000-0002-0000-0000-000003000000}">
      <formula1>1</formula1>
    </dataValidation>
    <dataValidation type="whole" operator="greaterThan" allowBlank="1" showInputMessage="1" showErrorMessage="1" error="Must be 62 years or older. Enter the age of the youngest borrower." prompt="Enter the age of the youngest borrower." sqref="B13" xr:uid="{00000000-0002-0000-0000-000004000000}">
      <formula1>61</formula1>
    </dataValidation>
    <dataValidation type="whole" operator="greaterThan" allowBlank="1" showInputMessage="1" showErrorMessage="1" error="Enter a dollar amount. If zero, then leave blank." prompt="***OPTIONAL*** See &quot;Imputed Income from dissipating assets&quot; info box to the right for more instructions ---&gt;" sqref="B84:B92" xr:uid="{00000000-0002-0000-0000-000005000000}">
      <formula1>0</formula1>
    </dataValidation>
    <dataValidation type="whole" operator="greaterThan" allowBlank="1" showInputMessage="1" showErrorMessage="1" error="Enter a dollar amount. If zero, then leave blank." prompt="See &quot;Property Charges&quot; info box to the right for more instructions ---&gt;" sqref="B38:B46" xr:uid="{00000000-0002-0000-0000-000006000000}">
      <formula1>0</formula1>
    </dataValidation>
    <dataValidation type="whole" operator="greaterThan" allowBlank="1" showInputMessage="1" showErrorMessage="1" error="Enter a dollar amount. If zero, then leave blank." prompt="See &quot;Income&quot; info box to the right for more instructions ---&gt;" sqref="B26:B33" xr:uid="{00000000-0002-0000-0000-000007000000}">
      <formula1>0</formula1>
    </dataValidation>
    <dataValidation type="whole" operator="greaterThan" allowBlank="1" showInputMessage="1" showErrorMessage="1" error="Enter the cumulative oustanding balance. If no balance, enter 0 or leave blank." prompt="Enter the cumulative oustanding balance. If no balance, enter 0 or leave blank." sqref="B66:B67 B73:B78" xr:uid="{00000000-0002-0000-0000-000008000000}">
      <formula1>0</formula1>
    </dataValidation>
    <dataValidation type="whole" operator="greaterThan" allowBlank="1" showInputMessage="1" showErrorMessage="1" error="Enter the cumulative oustanding balance. If no balance, enter 0 or leave blank." prompt="Enter the cumulative monthly payment. If zero payment, enter 0 or leave blank." sqref="C66:C78" xr:uid="{00000000-0002-0000-0000-000009000000}">
      <formula1>0</formula1>
    </dataValidation>
    <dataValidation type="whole" operator="notEqual" allowBlank="1" showInputMessage="1" showErrorMessage="1" error="Enter a dollar amount. If zero, then leave blank." prompt="***OPTIONAL*** See &quot;Calculating Assets Subject to Federal Taxes&quot; info box to the right for more instructions ---&gt;" sqref="B97:C103" xr:uid="{00000000-0002-0000-0000-00000A000000}">
      <formula1>0</formula1>
    </dataValidation>
    <dataValidation operator="greaterThan" allowBlank="1" showInputMessage="1" showErrorMessage="1" error="Enter the name of the Co-Borrowerr or Non-Borrowing Spouse." prompt="Enter the name of the Co-Borrowerr or Non-Borrowing Spouse." sqref="B5:C5" xr:uid="{00000000-0002-0000-0000-00000B000000}"/>
    <dataValidation operator="greaterThan" allowBlank="1" showInputMessage="1" showErrorMessage="1" error="Enter the borrower's name." prompt="Enter the borrower's name." sqref="B4:C4" xr:uid="{00000000-0002-0000-0000-00000C000000}"/>
    <dataValidation allowBlank="1" showInputMessage="1" showErrorMessage="1" error="Enter the address of the property." prompt="Enter the address of the property." sqref="B6:C6" xr:uid="{00000000-0002-0000-0000-00000D000000}"/>
    <dataValidation allowBlank="1" showInputMessage="1" showErrorMessage="1" error="Enter the city, state, and zip." prompt="Enter the city, state, and zip." sqref="B7:C7" xr:uid="{00000000-0002-0000-0000-00000E000000}"/>
    <dataValidation type="whole" operator="greaterThanOrEqual" allowBlank="1" showInputMessage="1" showErrorMessage="1" error="Enter the number of times late. If never late, enter 0." prompt="Enter the number of times late, if never late enter 0" sqref="B56:C58 B60:C62" xr:uid="{00000000-0002-0000-0000-00000F000000}">
      <formula1>0</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Worksheet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Morales</dc:creator>
  <cp:lastModifiedBy>Dave Foote</cp:lastModifiedBy>
  <dcterms:created xsi:type="dcterms:W3CDTF">2015-03-12T20:02:55Z</dcterms:created>
  <dcterms:modified xsi:type="dcterms:W3CDTF">2025-01-23T01:15:16Z</dcterms:modified>
</cp:coreProperties>
</file>